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09" sheetId="1" r:id="rId1"/>
    <sheet name="1910" sheetId="2" r:id="rId2"/>
    <sheet name="1911" sheetId="3" r:id="rId3"/>
    <sheet name="1912" sheetId="4" r:id="rId4"/>
    <sheet name="1913" sheetId="5" r:id="rId5"/>
    <sheet name="1914" sheetId="6" r:id="rId6"/>
    <sheet name="1915" sheetId="7" r:id="rId7"/>
    <sheet name="1916" sheetId="8" r:id="rId8"/>
    <sheet name="1917" sheetId="9" r:id="rId9"/>
    <sheet name="1918" sheetId="10" r:id="rId10"/>
    <sheet name="1919" sheetId="11" r:id="rId11"/>
    <sheet name="1920" sheetId="12" r:id="rId12"/>
  </sheets>
  <definedNames/>
  <calcPr fullCalcOnLoad="1"/>
</workbook>
</file>

<file path=xl/sharedStrings.xml><?xml version="1.0" encoding="utf-8"?>
<sst xmlns="http://schemas.openxmlformats.org/spreadsheetml/2006/main" count="2653" uniqueCount="441">
  <si>
    <t>En la capital</t>
  </si>
  <si>
    <t>Total</t>
  </si>
  <si>
    <t>-</t>
  </si>
  <si>
    <t>Número de volúmenes</t>
  </si>
  <si>
    <t>Nacional</t>
  </si>
  <si>
    <t>Manuscritos</t>
  </si>
  <si>
    <t>Socios</t>
  </si>
  <si>
    <t>Literatura</t>
  </si>
  <si>
    <t>Cátedras</t>
  </si>
  <si>
    <t>Economía política</t>
  </si>
  <si>
    <t>Impresos</t>
  </si>
  <si>
    <t>Historia</t>
  </si>
  <si>
    <t>Dibujo</t>
  </si>
  <si>
    <t>Matemáticas</t>
  </si>
  <si>
    <t>Idiomas</t>
  </si>
  <si>
    <t>Taquigrafía</t>
  </si>
  <si>
    <t>Bellas Artes</t>
  </si>
  <si>
    <t>Corresponsales</t>
  </si>
  <si>
    <t>Cultura y Ocio</t>
  </si>
  <si>
    <t>Políticos</t>
  </si>
  <si>
    <t>Diarios</t>
  </si>
  <si>
    <t>Semanales</t>
  </si>
  <si>
    <t>Mensuales</t>
  </si>
  <si>
    <t>Fuente: Anuario estadístico de España. 1915. Instituto Nacional de Estadística.</t>
  </si>
  <si>
    <t>Bibliotecas. 1915</t>
  </si>
  <si>
    <t>Facultad de Medicina</t>
  </si>
  <si>
    <t>Facultad de Derecho</t>
  </si>
  <si>
    <t>Facultad de Filosofía y Letras</t>
  </si>
  <si>
    <t>Ministerio de Hacienda</t>
  </si>
  <si>
    <t>Jardín Botánico</t>
  </si>
  <si>
    <t>Museo de Ciencias Naturales</t>
  </si>
  <si>
    <t>Escuela Superior de Arquitectura</t>
  </si>
  <si>
    <t>Instituto Geográfico y Estadístico</t>
  </si>
  <si>
    <r>
      <t>Escuela Industrial</t>
    </r>
    <r>
      <rPr>
        <vertAlign val="superscript"/>
        <sz val="10"/>
        <rFont val="Arial"/>
        <family val="2"/>
      </rPr>
      <t xml:space="preserve"> (1)</t>
    </r>
  </si>
  <si>
    <r>
      <t>Talleres de la Escuela Industrial</t>
    </r>
    <r>
      <rPr>
        <vertAlign val="superscript"/>
        <sz val="10"/>
        <rFont val="Arial"/>
        <family val="2"/>
      </rPr>
      <t xml:space="preserve"> (2)</t>
    </r>
  </si>
  <si>
    <t>(1) En julio la biblioteca estuvo cerrada.</t>
  </si>
  <si>
    <t>(2) No están comprendidos los datos correspondientes al mes de marzo.</t>
  </si>
  <si>
    <r>
      <t>Escuela de Veterinaria</t>
    </r>
    <r>
      <rPr>
        <vertAlign val="superscript"/>
        <sz val="10"/>
        <rFont val="Arial"/>
        <family val="2"/>
      </rPr>
      <t xml:space="preserve"> (3)</t>
    </r>
  </si>
  <si>
    <t>(3) No están comprendidos los datos correspondientes a los meses de marzo y julio.</t>
  </si>
  <si>
    <r>
      <t>Museo de Reproducciones Artísticas</t>
    </r>
    <r>
      <rPr>
        <vertAlign val="superscript"/>
        <sz val="10"/>
        <rFont val="Arial"/>
        <family val="2"/>
      </rPr>
      <t xml:space="preserve"> (4)</t>
    </r>
  </si>
  <si>
    <r>
      <t>Real Sociedad Económica Matritense</t>
    </r>
    <r>
      <rPr>
        <vertAlign val="superscript"/>
        <sz val="10"/>
        <rFont val="Arial"/>
        <family val="2"/>
      </rPr>
      <t xml:space="preserve"> (5)</t>
    </r>
  </si>
  <si>
    <t>(4) En agosto la biblioteca estuvo cerrada.</t>
  </si>
  <si>
    <t>(5) No están comprendidos los datos correspondientes al mes de abril.</t>
  </si>
  <si>
    <t>Lectores que</t>
  </si>
  <si>
    <t>han solicitado obras</t>
  </si>
  <si>
    <t>Teología</t>
  </si>
  <si>
    <t>Jurisprudencia</t>
  </si>
  <si>
    <t>Ciencias y Artes</t>
  </si>
  <si>
    <t>Bellas Letras</t>
  </si>
  <si>
    <t>Enciclopedias y periódicos</t>
  </si>
  <si>
    <t>Obras musicales</t>
  </si>
  <si>
    <t>Obras servidas por materias</t>
  </si>
  <si>
    <t>Obras no servidas</t>
  </si>
  <si>
    <t>Por no estar en los índices</t>
  </si>
  <si>
    <t>Por estar ocupadas</t>
  </si>
  <si>
    <t>Obras inscriptas en el Registro general de la propiedad intelectual</t>
  </si>
  <si>
    <t>Libros</t>
  </si>
  <si>
    <t>Folletos</t>
  </si>
  <si>
    <t>Música</t>
  </si>
  <si>
    <t>Estampas</t>
  </si>
  <si>
    <t>Dibujos</t>
  </si>
  <si>
    <t>Mapas</t>
  </si>
  <si>
    <t>Obras remitidas por los impresores a la Biblioteca Nacional</t>
  </si>
  <si>
    <t>Administración</t>
  </si>
  <si>
    <t>Agricultura (Apicultura, Piscicultura y Viticultura)</t>
  </si>
  <si>
    <t>Anuncios</t>
  </si>
  <si>
    <t>Asociaciones (Sociedades, Cuerpos, etc. Defensa de)</t>
  </si>
  <si>
    <t>Beneficencia</t>
  </si>
  <si>
    <t>Ciencias</t>
  </si>
  <si>
    <t>Cocina y Alimentación</t>
  </si>
  <si>
    <t>Comercio y Navegación</t>
  </si>
  <si>
    <t>Corresos, Telégráfos y Teléfonos</t>
  </si>
  <si>
    <t>Deportes (Turismo, Automovilismo, Caza, Pesca, etc.)</t>
  </si>
  <si>
    <t>Diplomacia</t>
  </si>
  <si>
    <t>Electricidad</t>
  </si>
  <si>
    <t>Estadística</t>
  </si>
  <si>
    <t>Farmacia, Droguería</t>
  </si>
  <si>
    <t>Ferrocarriles y material de transporte</t>
  </si>
  <si>
    <t>Financieros</t>
  </si>
  <si>
    <t>Fomento de Agricultura, Industria y Comercio</t>
  </si>
  <si>
    <t>Fotografía</t>
  </si>
  <si>
    <t>Francmasonería, Librepensamiento, Espiritismo</t>
  </si>
  <si>
    <t>Geografía, Topografía</t>
  </si>
  <si>
    <t>Heráldica</t>
  </si>
  <si>
    <t>Historia, Arqueología, Filología</t>
  </si>
  <si>
    <t>Humorísticos, Festivos, Satíricos, Pasatiempos</t>
  </si>
  <si>
    <t>Industrias y Artes</t>
  </si>
  <si>
    <t>Información (intereses generales y locales)</t>
  </si>
  <si>
    <t>Información gráfica (asuntos de actualidad)</t>
  </si>
  <si>
    <t>Ingeniería, Construcciones, etc.</t>
  </si>
  <si>
    <t>Instrucción, Cultura general, Educación, Pedagogía, etc.</t>
  </si>
  <si>
    <t>Jurisprudencia (Derecho, Notariado, Procuración, etc.)</t>
  </si>
  <si>
    <t>Lecturas infantiles</t>
  </si>
  <si>
    <t>Literatura, Arte y Crítica</t>
  </si>
  <si>
    <r>
      <t>1913</t>
    </r>
    <r>
      <rPr>
        <vertAlign val="superscript"/>
        <sz val="10"/>
        <rFont val="Arial"/>
        <family val="2"/>
      </rPr>
      <t xml:space="preserve"> (*)</t>
    </r>
  </si>
  <si>
    <t>(*) A 1 de abril de 1913.</t>
  </si>
  <si>
    <t>Marina</t>
  </si>
  <si>
    <t>Veterinaria</t>
  </si>
  <si>
    <t>Medicina (Cirugía, Higiene, Terapeútica)</t>
  </si>
  <si>
    <t>Militar, Arte, Intereses del Ejército y Armada</t>
  </si>
  <si>
    <t>Minas y Carbones</t>
  </si>
  <si>
    <t>Modas</t>
  </si>
  <si>
    <t>Mutualismo, Seguros, Sindicatos y Cajas de ahorro</t>
  </si>
  <si>
    <t>Novelas</t>
  </si>
  <si>
    <t>Policía</t>
  </si>
  <si>
    <t>Anarquistas</t>
  </si>
  <si>
    <t>Católicos</t>
  </si>
  <si>
    <t>Conservadores</t>
  </si>
  <si>
    <t>Independientes</t>
  </si>
  <si>
    <t>Integristas</t>
  </si>
  <si>
    <t>Liberales</t>
  </si>
  <si>
    <t>Monárquicos no definidos</t>
  </si>
  <si>
    <t>Regionalistas</t>
  </si>
  <si>
    <t>Republicanos</t>
  </si>
  <si>
    <t>Republicanos federales</t>
  </si>
  <si>
    <t>Republicanos radicales</t>
  </si>
  <si>
    <t>Republicanos reformistas</t>
  </si>
  <si>
    <t>Republicanos socialistas</t>
  </si>
  <si>
    <t>Socialistas</t>
  </si>
  <si>
    <t>Tradicionalistas</t>
  </si>
  <si>
    <t>Regionalistas (intereses de región)</t>
  </si>
  <si>
    <t>Religión católica</t>
  </si>
  <si>
    <t>Religión protestante</t>
  </si>
  <si>
    <t>Revistas literarias, de Arte, políticas y científicas</t>
  </si>
  <si>
    <t>Salvamentos</t>
  </si>
  <si>
    <t>Sociales (Cuestiones)</t>
  </si>
  <si>
    <t>Taquigrafía, Mecanografía</t>
  </si>
  <si>
    <t>Tauromaquia</t>
  </si>
  <si>
    <t>Teatros</t>
  </si>
  <si>
    <t>Tipografía</t>
  </si>
  <si>
    <t>Urbanización</t>
  </si>
  <si>
    <t>Bibliografía</t>
  </si>
  <si>
    <t>Bidiarios o más</t>
  </si>
  <si>
    <t>Trisemanales</t>
  </si>
  <si>
    <t>Bisemanales</t>
  </si>
  <si>
    <t>Decenales</t>
  </si>
  <si>
    <t>Quincenales</t>
  </si>
  <si>
    <t>Ocasionales</t>
  </si>
  <si>
    <t>Otras periodicidades</t>
  </si>
  <si>
    <t>Prensa periódica</t>
  </si>
  <si>
    <t>No consta periodicidad</t>
  </si>
  <si>
    <t>(*) Al no constar fecha de referencia se consigna la de la tabla "Publicaciones periódicas": 1 de abril de 1913.</t>
  </si>
  <si>
    <t>Total prensa</t>
  </si>
  <si>
    <t>Población de hecho</t>
  </si>
  <si>
    <t>Número de periódicos</t>
  </si>
  <si>
    <t>Densidad (Número de habitantes por periódico)</t>
  </si>
  <si>
    <t>Número de orden de la provincia según densidad</t>
  </si>
  <si>
    <t>Número de orden de Madrid entre las capitales de provincia según densidad</t>
  </si>
  <si>
    <t>Bibliotecas. 1916</t>
  </si>
  <si>
    <t>Museo de Ingenieros del Ejército</t>
  </si>
  <si>
    <t>Municipal</t>
  </si>
  <si>
    <t>(1) Estuvo cerrada en el mes de agosto.</t>
  </si>
  <si>
    <t>Talleres de la Escuela Industrial</t>
  </si>
  <si>
    <t>Escuela de Veterinaria</t>
  </si>
  <si>
    <r>
      <t>Escuela Superior de Arquitectura</t>
    </r>
    <r>
      <rPr>
        <vertAlign val="superscript"/>
        <sz val="10"/>
        <rFont val="Arial"/>
        <family val="2"/>
      </rPr>
      <t xml:space="preserve"> (2)</t>
    </r>
  </si>
  <si>
    <t>(2) Estuvo cerrada el mes de junio.</t>
  </si>
  <si>
    <r>
      <t>Museo de Reproducciones Artísticas</t>
    </r>
    <r>
      <rPr>
        <vertAlign val="superscript"/>
        <sz val="10"/>
        <rFont val="Arial"/>
        <family val="2"/>
      </rPr>
      <t xml:space="preserve"> (1)</t>
    </r>
  </si>
  <si>
    <t>Real Sociedad Económica Matritense</t>
  </si>
  <si>
    <r>
      <t>Instituto de Reformas Sociales</t>
    </r>
    <r>
      <rPr>
        <vertAlign val="superscript"/>
        <sz val="10"/>
        <rFont val="Arial"/>
        <family val="2"/>
      </rPr>
      <t xml:space="preserve"> (3)</t>
    </r>
  </si>
  <si>
    <t>(3) Se incluyen los libros prestados.</t>
  </si>
  <si>
    <t>Fuente: Anuario estadístico de España. 1916. Instituto Nacional de Estadística.</t>
  </si>
  <si>
    <t>Obras inscriptas en el Registro de la propiedad intelectual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</si>
  <si>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</si>
  <si>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</si>
  <si>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</si>
  <si>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</si>
  <si>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</si>
  <si>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</si>
  <si>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</si>
  <si>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</si>
  <si>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</si>
  <si>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</si>
  <si>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</si>
  <si>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</si>
  <si>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Académicos</t>
  </si>
  <si>
    <t>De número</t>
  </si>
  <si>
    <t>Electos</t>
  </si>
  <si>
    <t>Nacionales</t>
  </si>
  <si>
    <t>Extranjeros</t>
  </si>
  <si>
    <t>Número de secciones</t>
  </si>
  <si>
    <t>Sesiones que celebraron</t>
  </si>
  <si>
    <t>Número de volúmenes existentes en la biblioteca</t>
  </si>
  <si>
    <t>A la virtud</t>
  </si>
  <si>
    <t>Al trabajo</t>
  </si>
  <si>
    <t>Importe de los premios (pesetas)</t>
  </si>
  <si>
    <t>Obras premiadas</t>
  </si>
  <si>
    <t>Artes</t>
  </si>
  <si>
    <t>Premios concedidos</t>
  </si>
  <si>
    <t>Academias. 1912</t>
  </si>
  <si>
    <t>Real Academia Española</t>
  </si>
  <si>
    <t>Real Academia de la Historia</t>
  </si>
  <si>
    <t>Real Academia de Ciencias Exactas, Físicas y Naturales</t>
  </si>
  <si>
    <t>Real Academia de Ciencias Morales y Políticas</t>
  </si>
  <si>
    <t>Real Academia de Medicina</t>
  </si>
  <si>
    <t>Real Academia de Bellas Artes de San Fernando</t>
  </si>
  <si>
    <t>Academias. 1913</t>
  </si>
  <si>
    <t>Academias. 1914</t>
  </si>
  <si>
    <t>Academias. 1915</t>
  </si>
  <si>
    <t>Habitaciones</t>
  </si>
  <si>
    <t>Privadas</t>
  </si>
  <si>
    <t>Exposición</t>
  </si>
  <si>
    <t>Distintos servicios</t>
  </si>
  <si>
    <t>Italiana</t>
  </si>
  <si>
    <t>Española</t>
  </si>
  <si>
    <t>Flamenca</t>
  </si>
  <si>
    <t>Holandesa</t>
  </si>
  <si>
    <t>Alemana</t>
  </si>
  <si>
    <t>Francesa</t>
  </si>
  <si>
    <t>Incierta</t>
  </si>
  <si>
    <t>Obras ingresadas en la Biblioteca Nacional por inscripción de las mismas en el Registro de la propiedad intelectual</t>
  </si>
  <si>
    <t>Cuadros en depósito de su S.M. el Rey</t>
  </si>
  <si>
    <t>Legados de mandas</t>
  </si>
  <si>
    <t>De D. Ramón Errazu</t>
  </si>
  <si>
    <t>De D. Pablo Bosh</t>
  </si>
  <si>
    <t>Obras de escultura</t>
  </si>
  <si>
    <t>Trabajos efectuados en el taller de restauración</t>
  </si>
  <si>
    <t>Visitantes</t>
  </si>
  <si>
    <t>De pago</t>
  </si>
  <si>
    <t>Gratuitos</t>
  </si>
  <si>
    <t>Copias efectuadas</t>
  </si>
  <si>
    <t>Catálogos vendidos</t>
  </si>
  <si>
    <r>
      <t>Museo Nacional de Pintura</t>
    </r>
    <r>
      <rPr>
        <b/>
        <vertAlign val="superscript"/>
        <sz val="12"/>
        <rFont val="Arial"/>
        <family val="2"/>
      </rPr>
      <t xml:space="preserve"> (1)</t>
    </r>
  </si>
  <si>
    <r>
      <t>Cuadros expuestos clasificados por escuelas</t>
    </r>
    <r>
      <rPr>
        <vertAlign val="superscript"/>
        <sz val="10"/>
        <rFont val="Arial"/>
        <family val="2"/>
      </rPr>
      <t xml:space="preserve"> (2)</t>
    </r>
  </si>
  <si>
    <t>(3) Al no constar fecha de referencia se consigna la del Anuario: 1916.</t>
  </si>
  <si>
    <r>
      <t>1916</t>
    </r>
    <r>
      <rPr>
        <vertAlign val="superscript"/>
        <sz val="10"/>
        <rFont val="Arial"/>
        <family val="2"/>
      </rPr>
      <t xml:space="preserve"> (3)</t>
    </r>
  </si>
  <si>
    <t>(2) El Anuario Estadístico ofrece un total de 2.392 obras.</t>
  </si>
  <si>
    <t>Obras de arte</t>
  </si>
  <si>
    <t>Pintura y grabado</t>
  </si>
  <si>
    <t>Escultura</t>
  </si>
  <si>
    <t>Personal</t>
  </si>
  <si>
    <t>Facultativo</t>
  </si>
  <si>
    <t>Administrativo</t>
  </si>
  <si>
    <t>Subalterno</t>
  </si>
  <si>
    <t>De personal</t>
  </si>
  <si>
    <t>De material</t>
  </si>
  <si>
    <t>Gasto líquido (pesetas)</t>
  </si>
  <si>
    <t>Adquisiciones (quinquenio 1912-1916)</t>
  </si>
  <si>
    <t>Compra</t>
  </si>
  <si>
    <t>Donación</t>
  </si>
  <si>
    <t>Depósito</t>
  </si>
  <si>
    <t>Visitantes (quinquenio 1912-1916)</t>
  </si>
  <si>
    <t>Museo</t>
  </si>
  <si>
    <t>Depósitos de esculturas</t>
  </si>
  <si>
    <t>Gratuitos (domingos y jueves)</t>
  </si>
  <si>
    <t>Museo de Arte Moderno</t>
  </si>
  <si>
    <r>
      <t>1916</t>
    </r>
    <r>
      <rPr>
        <vertAlign val="superscript"/>
        <sz val="10"/>
        <rFont val="Arial"/>
        <family val="2"/>
      </rPr>
      <t xml:space="preserve"> (*)</t>
    </r>
  </si>
  <si>
    <t>(*) Al no constar fecha de referencia se consigna la del Anuario: 1916.</t>
  </si>
  <si>
    <t>(1) Se trata del antiguo Museo de la Trinidad, abierto al público en 1838 y fusionado con el Museo del Prado en 1872.</t>
  </si>
  <si>
    <t>Copias efectuadas (quinquenio 1912-1916)</t>
  </si>
  <si>
    <t>Número de pisos</t>
  </si>
  <si>
    <t>Salas</t>
  </si>
  <si>
    <t>Otros locales</t>
  </si>
  <si>
    <t>Edad</t>
  </si>
  <si>
    <t>Prehistórica</t>
  </si>
  <si>
    <t>Antigua</t>
  </si>
  <si>
    <t>Media</t>
  </si>
  <si>
    <t>Moderna</t>
  </si>
  <si>
    <t>Numismática</t>
  </si>
  <si>
    <t>Etnografía</t>
  </si>
  <si>
    <t>Sin clasificación</t>
  </si>
  <si>
    <t>Adquisiciones</t>
  </si>
  <si>
    <t>Por compra</t>
  </si>
  <si>
    <t>Por donación</t>
  </si>
  <si>
    <t>Por depósito</t>
  </si>
  <si>
    <t xml:space="preserve">Visitantes </t>
  </si>
  <si>
    <t>Hombres</t>
  </si>
  <si>
    <t>Hembras</t>
  </si>
  <si>
    <t>Artistas que han visitado el Museo</t>
  </si>
  <si>
    <t>Dependiente</t>
  </si>
  <si>
    <t>Trabajos</t>
  </si>
  <si>
    <t>De clasificiacón (objetos)</t>
  </si>
  <si>
    <t>De catalogación (papeletas)</t>
  </si>
  <si>
    <r>
      <t>Museos. 1916</t>
    </r>
    <r>
      <rPr>
        <b/>
        <vertAlign val="superscript"/>
        <sz val="12"/>
        <rFont val="Arial"/>
        <family val="2"/>
      </rPr>
      <t xml:space="preserve"> (*)</t>
    </r>
  </si>
  <si>
    <t>Arqueológico Nacional</t>
  </si>
  <si>
    <t>Número de obras copiadas por los artistas</t>
  </si>
  <si>
    <r>
      <t>Archivos. 1916</t>
    </r>
    <r>
      <rPr>
        <b/>
        <vertAlign val="superscript"/>
        <sz val="12"/>
        <rFont val="Arial"/>
        <family val="2"/>
      </rPr>
      <t xml:space="preserve"> (*)</t>
    </r>
  </si>
  <si>
    <t>Histórico Nacional</t>
  </si>
  <si>
    <t>Central de Alcalá de Henares</t>
  </si>
  <si>
    <t>De los Ministerios de Instrucción Pública y Fomento</t>
  </si>
  <si>
    <t>Del Ministerio de la Gobernación</t>
  </si>
  <si>
    <t>Del Ministerio de Hacienda</t>
  </si>
  <si>
    <t>De la Dirección de Deuda Pública</t>
  </si>
  <si>
    <t>Del Consejo de Estado</t>
  </si>
  <si>
    <t>De ReproduccionesArtísticas</t>
  </si>
  <si>
    <t>Del Ministerio de Gracia y Justicia</t>
  </si>
  <si>
    <t>Del Ministerio de Estado</t>
  </si>
  <si>
    <t>Total de legajos</t>
  </si>
  <si>
    <t>Certificaciones expedidas</t>
  </si>
  <si>
    <t>Número</t>
  </si>
  <si>
    <t>Producto obtenido (pesetas)</t>
  </si>
  <si>
    <t>Encuadernaciones</t>
  </si>
  <si>
    <t>Número de buscas</t>
  </si>
  <si>
    <t>Número de clasificación y catalogación</t>
  </si>
  <si>
    <t>Por nacionalidad</t>
  </si>
  <si>
    <t>Por sexo</t>
  </si>
  <si>
    <t>De la Presidencia del Consejo de Ministros</t>
  </si>
  <si>
    <t>Provincial de Hacienda de Madrid</t>
  </si>
  <si>
    <t>Bibliotecas. 1917</t>
  </si>
  <si>
    <t>Fuente: Anuario estadístico de España. 1917. Instituto Nacional de Estadística.</t>
  </si>
  <si>
    <t>Instituto de Reformas Sociales</t>
  </si>
  <si>
    <t>Biblioteca Popular (Sección Inclusa)</t>
  </si>
  <si>
    <r>
      <t>Escuela Superior de Arquitectura</t>
    </r>
    <r>
      <rPr>
        <vertAlign val="superscript"/>
        <sz val="10"/>
        <rFont val="Arial"/>
        <family val="2"/>
      </rPr>
      <t xml:space="preserve"> </t>
    </r>
  </si>
  <si>
    <t>Museo de Reproducciones Artísticas</t>
  </si>
  <si>
    <t>Escuela Industrial</t>
  </si>
  <si>
    <r>
      <t>1917</t>
    </r>
    <r>
      <rPr>
        <vertAlign val="superscript"/>
        <sz val="10"/>
        <rFont val="Arial"/>
        <family val="2"/>
      </rPr>
      <t xml:space="preserve"> (3)</t>
    </r>
  </si>
  <si>
    <t>(3) Al no constar fecha de referencia se consigna la del Anuario: 1917.</t>
  </si>
  <si>
    <t>(2) El Anuario Estadístico ofrece un total de 2.552 obras.</t>
  </si>
  <si>
    <t>(*) Al no constar fecha de referencia se consigna la del Anuario: 1917.</t>
  </si>
  <si>
    <r>
      <t>Museos. 1917</t>
    </r>
    <r>
      <rPr>
        <b/>
        <vertAlign val="superscript"/>
        <sz val="12"/>
        <rFont val="Arial"/>
        <family val="2"/>
      </rPr>
      <t xml:space="preserve"> (*)</t>
    </r>
  </si>
  <si>
    <r>
      <t>Academias. 1917</t>
    </r>
    <r>
      <rPr>
        <b/>
        <vertAlign val="superscript"/>
        <sz val="12"/>
        <rFont val="Arial"/>
        <family val="2"/>
      </rPr>
      <t xml:space="preserve"> (*)</t>
    </r>
  </si>
  <si>
    <r>
      <t>Academias</t>
    </r>
    <r>
      <rPr>
        <b/>
        <vertAlign val="superscript"/>
        <sz val="12"/>
        <rFont val="Arial"/>
        <family val="2"/>
      </rPr>
      <t xml:space="preserve"> (*)</t>
    </r>
  </si>
  <si>
    <t>Corresponsales en España</t>
  </si>
  <si>
    <t>Instrucción primaria</t>
  </si>
  <si>
    <t>Física</t>
  </si>
  <si>
    <t>Otras</t>
  </si>
  <si>
    <t>Sociedad Económica de Amigos del País</t>
  </si>
  <si>
    <t>Bibliotecas públicas</t>
  </si>
  <si>
    <r>
      <t>Archivos. 1917</t>
    </r>
    <r>
      <rPr>
        <b/>
        <vertAlign val="superscript"/>
        <sz val="12"/>
        <rFont val="Arial"/>
        <family val="2"/>
      </rPr>
      <t xml:space="preserve"> (*)</t>
    </r>
  </si>
  <si>
    <t>Bibliotecas. 1918</t>
  </si>
  <si>
    <t>Fuente: Anuario estadístico de España. 1918. Instituto Nacional de Estadística.</t>
  </si>
  <si>
    <t>Material</t>
  </si>
  <si>
    <t>Gastos líquidos (pesetas)</t>
  </si>
  <si>
    <r>
      <t>1918</t>
    </r>
    <r>
      <rPr>
        <vertAlign val="superscript"/>
        <sz val="10"/>
        <rFont val="Arial"/>
        <family val="2"/>
      </rPr>
      <t xml:space="preserve"> (3)</t>
    </r>
  </si>
  <si>
    <t>(3) Al no constar fecha de referencia se consigna la del Anuario: 1918.</t>
  </si>
  <si>
    <r>
      <t>Museos. 1918</t>
    </r>
    <r>
      <rPr>
        <b/>
        <vertAlign val="superscript"/>
        <sz val="12"/>
        <rFont val="Arial"/>
        <family val="2"/>
      </rPr>
      <t xml:space="preserve"> (*)</t>
    </r>
  </si>
  <si>
    <t>(*) Al no constar fecha de referencia se consigna la del Anuario: 1918.</t>
  </si>
  <si>
    <r>
      <t>Academias. 1918</t>
    </r>
    <r>
      <rPr>
        <b/>
        <vertAlign val="superscript"/>
        <sz val="12"/>
        <rFont val="Arial"/>
        <family val="2"/>
      </rPr>
      <t xml:space="preserve"> (1)</t>
    </r>
  </si>
  <si>
    <r>
      <t>Real Academia Nacional  de Medicina</t>
    </r>
    <r>
      <rPr>
        <vertAlign val="superscript"/>
        <sz val="10"/>
        <rFont val="Arial"/>
        <family val="2"/>
      </rPr>
      <t xml:space="preserve"> (2)</t>
    </r>
  </si>
  <si>
    <t>(1) Al no constar fecha de referencia se consigna la del Anuario: 1918.</t>
  </si>
  <si>
    <t>(2) Creada en 1733 bajo el nombre "Tertulia Literaria Médica Matritense".</t>
  </si>
  <si>
    <t>Real Sociedad Geográfica</t>
  </si>
  <si>
    <r>
      <t>Archivos. 1918</t>
    </r>
    <r>
      <rPr>
        <b/>
        <vertAlign val="superscript"/>
        <sz val="12"/>
        <rFont val="Arial"/>
        <family val="2"/>
      </rPr>
      <t xml:space="preserve"> (*)</t>
    </r>
  </si>
  <si>
    <t>De Reproducciones Artísticas</t>
  </si>
  <si>
    <t>Fuente: Anuario estadístico de España. 1919. Instituto Nacional de Estadística.</t>
  </si>
  <si>
    <r>
      <t>1919</t>
    </r>
    <r>
      <rPr>
        <vertAlign val="superscript"/>
        <sz val="10"/>
        <rFont val="Arial"/>
        <family val="2"/>
      </rPr>
      <t xml:space="preserve"> (3)</t>
    </r>
  </si>
  <si>
    <t>(3) Al no constar fecha de referencia se consigna la del Anuario: 1919.</t>
  </si>
  <si>
    <t>(*) Al no constar fecha de referencia se consigna la del Anuario: 1919.</t>
  </si>
  <si>
    <t>Bibliotecas. 1919</t>
  </si>
  <si>
    <r>
      <t>Archivos. 1919</t>
    </r>
    <r>
      <rPr>
        <b/>
        <vertAlign val="superscript"/>
        <sz val="12"/>
        <rFont val="Arial"/>
        <family val="2"/>
      </rPr>
      <t xml:space="preserve"> (*)</t>
    </r>
  </si>
  <si>
    <t>Biblioteca Popular (Sección Chamberí)</t>
  </si>
  <si>
    <r>
      <t>Instituto de Reformas Sociales</t>
    </r>
    <r>
      <rPr>
        <vertAlign val="superscript"/>
        <sz val="10"/>
        <rFont val="Arial"/>
        <family val="2"/>
      </rPr>
      <t xml:space="preserve"> (*)</t>
    </r>
  </si>
  <si>
    <t>Real Conservatorio de Música y Declamación</t>
  </si>
  <si>
    <t>Real Sociead Geográfica</t>
  </si>
  <si>
    <t>Central de Marina</t>
  </si>
  <si>
    <t>Depósito de la Guerra</t>
  </si>
  <si>
    <t>(*) Cerrada la Biblioteca durante los meses de julio a diciembre por ampliación del local.</t>
  </si>
  <si>
    <t>Mueso de Reproducciones Artísticas</t>
  </si>
  <si>
    <r>
      <t>1919</t>
    </r>
    <r>
      <rPr>
        <vertAlign val="superscript"/>
        <sz val="10"/>
        <rFont val="Arial"/>
        <family val="2"/>
      </rPr>
      <t xml:space="preserve"> (*)</t>
    </r>
  </si>
  <si>
    <t>Academias. 1919</t>
  </si>
  <si>
    <t>(*) Creada en 1733 bajo el nombre "Tertulia Literaria Médica Matritense".</t>
  </si>
  <si>
    <r>
      <t>Real Academia Nacional  de Medicina</t>
    </r>
    <r>
      <rPr>
        <vertAlign val="superscript"/>
        <sz val="10"/>
        <rFont val="Arial"/>
        <family val="2"/>
      </rPr>
      <t xml:space="preserve"> (*)</t>
    </r>
  </si>
  <si>
    <r>
      <t>1920</t>
    </r>
    <r>
      <rPr>
        <vertAlign val="superscript"/>
        <sz val="10"/>
        <rFont val="Arial"/>
        <family val="2"/>
      </rPr>
      <t xml:space="preserve"> (*)</t>
    </r>
  </si>
  <si>
    <t>(*) A 1 de febrero de 1920.</t>
  </si>
  <si>
    <t>Trimestrales</t>
  </si>
  <si>
    <t>(*) Al no constar fecha de referencia se asigna la de la tabla "Prensa según su periodicidad": 1 de febrero de 1920.</t>
  </si>
  <si>
    <t>Acción Social Católica</t>
  </si>
  <si>
    <t>Africanistas</t>
  </si>
  <si>
    <t>Agricultura, Ganadería</t>
  </si>
  <si>
    <t>Americanistas</t>
  </si>
  <si>
    <t>Anuncios, Reclamos, etc.</t>
  </si>
  <si>
    <t>Artes manuales, Industrias, Oficios</t>
  </si>
  <si>
    <t>Bellas Artes, Bibliografía, Literatura</t>
  </si>
  <si>
    <t>Beneficencia, Higiene, Sanidad</t>
  </si>
  <si>
    <t>Ciencias Filosóficas</t>
  </si>
  <si>
    <t>Ciencias fisioquímicas y naturales</t>
  </si>
  <si>
    <t>Ciencias históricas, Diplomática, Filología</t>
  </si>
  <si>
    <t>Ciencias matemáticas</t>
  </si>
  <si>
    <t>Ciencias médicas</t>
  </si>
  <si>
    <t>Ciencias morales y políticas</t>
  </si>
  <si>
    <t>Comunicaciones</t>
  </si>
  <si>
    <t>Economía social y Finanzas</t>
  </si>
  <si>
    <t>Femeninos</t>
  </si>
  <si>
    <t>Fomento y defensa de intereses de clases y profesiones</t>
  </si>
  <si>
    <t>Geografía, Colonias</t>
  </si>
  <si>
    <t>Humorísticos, Satíricos, Festivos</t>
  </si>
  <si>
    <t>Información no especializada</t>
  </si>
  <si>
    <t xml:space="preserve">Información gráfica  </t>
  </si>
  <si>
    <t xml:space="preserve">Ingeniería </t>
  </si>
  <si>
    <t>Instrucción pública, Pedagogía, Educación</t>
  </si>
  <si>
    <t>Militares y Navales</t>
  </si>
  <si>
    <t>Comunistas, sindicalistas, etc.</t>
  </si>
  <si>
    <t>Españolistas</t>
  </si>
  <si>
    <t>Reformistas</t>
  </si>
  <si>
    <t xml:space="preserve">Regionalistas  </t>
  </si>
  <si>
    <t xml:space="preserve">Republicanos </t>
  </si>
  <si>
    <t>Recreos, Juegos, Deportes y Espectáculos</t>
  </si>
  <si>
    <t>Religión</t>
  </si>
  <si>
    <t>Publicaciones periódicas por materias</t>
  </si>
  <si>
    <t>Prensa por su periodicidad</t>
  </si>
  <si>
    <t>Prensa por su densidad. Provincia</t>
  </si>
  <si>
    <t>Prensa por su densidad. Madrid capital</t>
  </si>
  <si>
    <t>No consta precio</t>
  </si>
  <si>
    <t>De 5 céntimos</t>
  </si>
  <si>
    <t>De 10 céntimos</t>
  </si>
  <si>
    <t>De 15 céntimos</t>
  </si>
  <si>
    <t>De 20 céntimos</t>
  </si>
  <si>
    <t>De 25 céntimos</t>
  </si>
  <si>
    <t>De 30 céntimos</t>
  </si>
  <si>
    <t>De 35 a 50 céntimos</t>
  </si>
  <si>
    <t>De 55 a 75 céntimos</t>
  </si>
  <si>
    <t>De 0,8 a 1 peseta</t>
  </si>
  <si>
    <t>De más de 1 peseta</t>
  </si>
  <si>
    <r>
      <t>1920</t>
    </r>
    <r>
      <rPr>
        <vertAlign val="superscript"/>
        <sz val="10"/>
        <rFont val="Arial"/>
        <family val="2"/>
      </rPr>
      <t xml:space="preserve"> (2)</t>
    </r>
  </si>
  <si>
    <t>(2) Al no constar fecha de referencia se asigna la de la tabla "Prensa según su periodicidad": 1 de febrero de 1920.</t>
  </si>
  <si>
    <t>(1) En el orgingal consta un total de 522 periódicos.</t>
  </si>
  <si>
    <t>Periódicos por su precio</t>
  </si>
  <si>
    <r>
      <t>Total periódicos</t>
    </r>
    <r>
      <rPr>
        <vertAlign val="superscript"/>
        <sz val="10"/>
        <rFont val="Arial"/>
        <family val="2"/>
      </rPr>
      <t xml:space="preserve"> (1)</t>
    </r>
  </si>
  <si>
    <t>Precio del número suelto</t>
  </si>
  <si>
    <t>Periódicos por su antigüedad</t>
  </si>
  <si>
    <t>Antes de 1861</t>
  </si>
  <si>
    <t>1861 a 1865</t>
  </si>
  <si>
    <t>1866 a 1870</t>
  </si>
  <si>
    <t>1871 a 1875</t>
  </si>
  <si>
    <t>1876 a 1880</t>
  </si>
  <si>
    <t>1881 a 1885</t>
  </si>
  <si>
    <t>1886 a 1890</t>
  </si>
  <si>
    <t>1891 a 1895</t>
  </si>
  <si>
    <t>1896 a 1900</t>
  </si>
  <si>
    <t>1901 a 1905</t>
  </si>
  <si>
    <t>1906 a 1910</t>
  </si>
  <si>
    <t>1911 a 1915</t>
  </si>
  <si>
    <t>1916 a 1920</t>
  </si>
  <si>
    <t>No consta</t>
  </si>
  <si>
    <t>Total periódicos</t>
  </si>
  <si>
    <t>Ponderación y densidad de las publicaciones periódicas en capitales y provincias</t>
  </si>
  <si>
    <t>Publicaciones periódicas (número)</t>
  </si>
  <si>
    <t>En la provincia</t>
  </si>
  <si>
    <t>Densidad de la prensa en las capitales</t>
  </si>
  <si>
    <t>Densidad de la prensa en provincias</t>
  </si>
  <si>
    <t>Población</t>
  </si>
  <si>
    <t>Densidad (número de habitantes por periódico)</t>
  </si>
  <si>
    <t>Coeficientes de recaudación por concepto de franqueo</t>
  </si>
  <si>
    <t>Periódicos (número)</t>
  </si>
  <si>
    <t>Periódicos concertados para el pago del timbre de franqueo (número)</t>
  </si>
  <si>
    <t>Recaudación (pesetas)</t>
  </si>
  <si>
    <t>Por concepto de franqueo y concierto de periódicos</t>
  </si>
  <si>
    <t>Por periódico que se publica</t>
  </si>
  <si>
    <t>Bibliotecas. 1920</t>
  </si>
  <si>
    <t>Fuente: Anuario estadístico de España. 1920. Instituto Nacional de Estadística.</t>
  </si>
  <si>
    <t>Obras servidas</t>
  </si>
  <si>
    <t>Estadística histórica madrileña en el siglo XX a través de los Anuarios del INE. 1901 - 1920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</si>
</sst>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7"/>
      <name val="Arial"/>
      <family val="0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left" inden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indent="1"/>
    </xf>
    <xf numFmtId="3" fontId="0" fillId="0" borderId="0" xfId="0" applyNumberFormat="1" applyFill="1" applyBorder="1" applyAlignment="1" quotePrefix="1">
      <alignment horizontal="right"/>
    </xf>
    <xf numFmtId="3" fontId="0" fillId="0" borderId="1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1" fontId="6" fillId="0" borderId="0" xfId="45" applyNumberFormat="1" applyFill="1" applyAlignment="1" applyProtection="1">
      <alignment horizontal="left" vertical="top"/>
      <protection/>
    </xf>
    <xf numFmtId="1" fontId="0" fillId="0" borderId="0" xfId="0" applyNumberFormat="1" applyFill="1" applyAlignment="1">
      <alignment/>
    </xf>
    <xf numFmtId="0" fontId="0" fillId="0" borderId="11" xfId="0" applyFill="1" applyBorder="1" applyAlignment="1">
      <alignment horizontal="left" indent="1"/>
    </xf>
    <xf numFmtId="3" fontId="0" fillId="0" borderId="0" xfId="0" applyNumberFormat="1" applyFont="1" applyFill="1" applyBorder="1" applyAlignment="1" quotePrefix="1">
      <alignment horizontal="right" vertical="top"/>
    </xf>
    <xf numFmtId="1" fontId="0" fillId="0" borderId="0" xfId="0" applyNumberFormat="1" applyFont="1" applyFill="1" applyBorder="1" applyAlignment="1">
      <alignment horizontal="left" indent="2"/>
    </xf>
    <xf numFmtId="0" fontId="9" fillId="0" borderId="0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3" fontId="0" fillId="0" borderId="11" xfId="0" applyNumberFormat="1" applyFill="1" applyBorder="1" applyAlignment="1" quotePrefix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3" fontId="0" fillId="0" borderId="11" xfId="0" applyNumberFormat="1" applyFont="1" applyFill="1" applyBorder="1" applyAlignment="1" quotePrefix="1">
      <alignment horizontal="right" vertical="top"/>
    </xf>
    <xf numFmtId="0" fontId="9" fillId="0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left" indent="1"/>
    </xf>
    <xf numFmtId="3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7" xfId="0" applyNumberFormat="1" applyFont="1" applyFill="1" applyBorder="1" applyAlignment="1">
      <alignment horizontal="left" vertical="top"/>
    </xf>
    <xf numFmtId="1" fontId="0" fillId="0" borderId="17" xfId="0" applyNumberFormat="1" applyFont="1" applyFill="1" applyBorder="1" applyAlignment="1">
      <alignment horizontal="left" vertical="top" wrapText="1"/>
    </xf>
    <xf numFmtId="1" fontId="0" fillId="0" borderId="17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top"/>
    </xf>
    <xf numFmtId="0" fontId="0" fillId="0" borderId="0" xfId="0" applyFill="1" applyBorder="1" applyAlignment="1" quotePrefix="1">
      <alignment horizontal="right"/>
    </xf>
    <xf numFmtId="4" fontId="0" fillId="0" borderId="11" xfId="0" applyNumberFormat="1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38"/>
  <sheetViews>
    <sheetView tabSelected="1"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3" ht="18.75" thickBot="1">
      <c r="A8" s="20" t="s">
        <v>18</v>
      </c>
      <c r="B8" s="20"/>
      <c r="C8" s="19"/>
    </row>
    <row r="9" spans="1:3" ht="12.75" customHeight="1">
      <c r="A9" s="18"/>
      <c r="B9" s="18"/>
      <c r="C9" s="19"/>
    </row>
    <row r="10" spans="1:3" ht="12.75" customHeight="1">
      <c r="A10" s="18"/>
      <c r="B10" s="18"/>
      <c r="C10" s="19"/>
    </row>
    <row r="11" spans="1:3" ht="12.75" customHeight="1">
      <c r="A11" s="18"/>
      <c r="B11" s="18"/>
      <c r="C11" s="13"/>
    </row>
    <row r="12" spans="1:3" ht="31.5">
      <c r="A12" s="4" t="s">
        <v>209</v>
      </c>
      <c r="B12" s="5"/>
      <c r="C12" s="5"/>
    </row>
    <row r="13" spans="1:3" s="22" customFormat="1" ht="12.75" customHeight="1">
      <c r="A13" s="6"/>
      <c r="B13" s="7">
        <v>1909</v>
      </c>
      <c r="C13" s="21"/>
    </row>
    <row r="14" spans="1:2" s="22" customFormat="1" ht="12.75" customHeight="1">
      <c r="A14" s="8"/>
      <c r="B14" s="9"/>
    </row>
    <row r="15" spans="1:2" s="22" customFormat="1" ht="12.75" customHeight="1">
      <c r="A15" s="10" t="s">
        <v>1</v>
      </c>
      <c r="B15" s="11">
        <f>SUM(B16:B21)</f>
        <v>5524</v>
      </c>
    </row>
    <row r="16" spans="1:2" s="22" customFormat="1" ht="12.75" customHeight="1">
      <c r="A16" s="34" t="s">
        <v>56</v>
      </c>
      <c r="B16" s="11">
        <v>3100</v>
      </c>
    </row>
    <row r="17" spans="1:2" s="22" customFormat="1" ht="12.75" customHeight="1">
      <c r="A17" s="34" t="s">
        <v>57</v>
      </c>
      <c r="B17" s="11">
        <v>2240</v>
      </c>
    </row>
    <row r="18" spans="1:2" s="22" customFormat="1" ht="12.75" customHeight="1">
      <c r="A18" s="34" t="s">
        <v>58</v>
      </c>
      <c r="B18" s="11">
        <v>120</v>
      </c>
    </row>
    <row r="19" spans="1:2" s="22" customFormat="1" ht="12.75" customHeight="1">
      <c r="A19" s="34" t="s">
        <v>59</v>
      </c>
      <c r="B19" s="11">
        <v>30</v>
      </c>
    </row>
    <row r="20" spans="1:2" s="22" customFormat="1" ht="12.75" customHeight="1">
      <c r="A20" s="34" t="s">
        <v>60</v>
      </c>
      <c r="B20" s="11">
        <v>15</v>
      </c>
    </row>
    <row r="21" spans="1:2" s="22" customFormat="1" ht="12.75" customHeight="1">
      <c r="A21" s="42" t="s">
        <v>61</v>
      </c>
      <c r="B21" s="28">
        <v>19</v>
      </c>
    </row>
    <row r="22" spans="1:2" s="22" customFormat="1" ht="12.75" customHeight="1">
      <c r="A22" s="10"/>
      <c r="B22" s="11"/>
    </row>
    <row r="23" spans="1:3" ht="12.75">
      <c r="A23" s="2" t="s">
        <v>23</v>
      </c>
      <c r="B23" s="14"/>
      <c r="C23" s="22"/>
    </row>
    <row r="27" spans="1:2" ht="15.75">
      <c r="A27" s="4" t="s">
        <v>62</v>
      </c>
      <c r="B27" s="5"/>
    </row>
    <row r="28" spans="1:2" ht="12.75" customHeight="1">
      <c r="A28" s="6"/>
      <c r="B28" s="7">
        <v>1909</v>
      </c>
    </row>
    <row r="29" spans="1:2" ht="12.75" customHeight="1">
      <c r="A29" s="8"/>
      <c r="B29" s="9"/>
    </row>
    <row r="30" spans="1:2" ht="12.75">
      <c r="A30" s="10" t="s">
        <v>1</v>
      </c>
      <c r="B30" s="11">
        <f>SUM(B31:B36)</f>
        <v>7544</v>
      </c>
    </row>
    <row r="31" spans="1:2" ht="12.75">
      <c r="A31" s="34" t="s">
        <v>56</v>
      </c>
      <c r="B31" s="11">
        <v>3307</v>
      </c>
    </row>
    <row r="32" spans="1:2" ht="12.75">
      <c r="A32" s="34" t="s">
        <v>57</v>
      </c>
      <c r="B32" s="11">
        <v>4190</v>
      </c>
    </row>
    <row r="33" spans="1:2" ht="12.75">
      <c r="A33" s="34" t="s">
        <v>58</v>
      </c>
      <c r="B33" s="24" t="s">
        <v>2</v>
      </c>
    </row>
    <row r="34" spans="1:2" ht="12.75">
      <c r="A34" s="34" t="s">
        <v>59</v>
      </c>
      <c r="B34" s="11">
        <v>32</v>
      </c>
    </row>
    <row r="35" spans="1:2" ht="12.75">
      <c r="A35" s="34" t="s">
        <v>60</v>
      </c>
      <c r="B35" s="24" t="s">
        <v>2</v>
      </c>
    </row>
    <row r="36" spans="1:2" ht="12.75">
      <c r="A36" s="42" t="s">
        <v>61</v>
      </c>
      <c r="B36" s="28">
        <v>15</v>
      </c>
    </row>
    <row r="37" spans="1:2" ht="12.75">
      <c r="A37" s="10"/>
      <c r="B37" s="11"/>
    </row>
    <row r="38" spans="1:2" ht="12.75">
      <c r="A38" s="2" t="s">
        <v>23</v>
      </c>
      <c r="B38" s="14"/>
    </row>
  </sheetData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U234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4.5742187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12" ht="18.75" thickBot="1">
      <c r="A8" s="20" t="s">
        <v>18</v>
      </c>
      <c r="B8" s="20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3" ht="12.75" customHeight="1">
      <c r="A9" s="18"/>
      <c r="B9" s="18"/>
      <c r="C9" s="13"/>
    </row>
    <row r="10" spans="1:3" ht="12.75" customHeight="1">
      <c r="A10" s="18"/>
      <c r="B10" s="18"/>
      <c r="C10" s="13"/>
    </row>
    <row r="11" spans="1:3" ht="12.75" customHeight="1">
      <c r="A11" s="18"/>
      <c r="B11" s="18"/>
      <c r="C11" s="13"/>
    </row>
    <row r="12" spans="1:3" ht="18.75" customHeight="1">
      <c r="A12" s="4" t="s">
        <v>318</v>
      </c>
      <c r="B12" s="5"/>
      <c r="C12" s="5"/>
    </row>
    <row r="13" spans="1:12" ht="12.75" customHeight="1">
      <c r="A13" s="49"/>
      <c r="B13" s="50" t="s">
        <v>43</v>
      </c>
      <c r="C13" s="50" t="s">
        <v>439</v>
      </c>
      <c r="D13" s="50" t="s">
        <v>51</v>
      </c>
      <c r="E13" s="51"/>
      <c r="F13" s="51"/>
      <c r="G13" s="51"/>
      <c r="H13" s="51"/>
      <c r="I13" s="51"/>
      <c r="J13" s="52"/>
      <c r="K13" s="53" t="s">
        <v>52</v>
      </c>
      <c r="L13" s="52"/>
    </row>
    <row r="14" spans="1:12" s="22" customFormat="1" ht="25.5">
      <c r="A14" s="55"/>
      <c r="B14" s="56" t="s">
        <v>44</v>
      </c>
      <c r="C14" s="57"/>
      <c r="D14" s="32" t="s">
        <v>45</v>
      </c>
      <c r="E14" s="32" t="s">
        <v>46</v>
      </c>
      <c r="F14" s="32" t="s">
        <v>47</v>
      </c>
      <c r="G14" s="32" t="s">
        <v>48</v>
      </c>
      <c r="H14" s="32" t="s">
        <v>11</v>
      </c>
      <c r="I14" s="32" t="s">
        <v>49</v>
      </c>
      <c r="J14" s="32" t="s">
        <v>50</v>
      </c>
      <c r="K14" s="32" t="s">
        <v>53</v>
      </c>
      <c r="L14" s="32" t="s">
        <v>54</v>
      </c>
    </row>
    <row r="15" spans="1:4" s="22" customFormat="1" ht="12.75" customHeight="1">
      <c r="A15" s="30"/>
      <c r="B15" s="31"/>
      <c r="C15" s="31"/>
      <c r="D15" s="29"/>
    </row>
    <row r="16" spans="1:12" s="22" customFormat="1" ht="12.75" customHeight="1">
      <c r="A16" s="31" t="s">
        <v>1</v>
      </c>
      <c r="B16" s="58">
        <f aca="true" t="shared" si="0" ref="B16:J16">SUM(B17:B33)</f>
        <v>371341</v>
      </c>
      <c r="C16" s="58">
        <f t="shared" si="0"/>
        <v>375807</v>
      </c>
      <c r="D16" s="58">
        <f t="shared" si="0"/>
        <v>1430</v>
      </c>
      <c r="E16" s="58">
        <f t="shared" si="0"/>
        <v>21271</v>
      </c>
      <c r="F16" s="58">
        <f t="shared" si="0"/>
        <v>134883</v>
      </c>
      <c r="G16" s="58">
        <f t="shared" si="0"/>
        <v>127484</v>
      </c>
      <c r="H16" s="58">
        <f t="shared" si="0"/>
        <v>26281</v>
      </c>
      <c r="I16" s="58">
        <f t="shared" si="0"/>
        <v>62861</v>
      </c>
      <c r="J16" s="58">
        <f t="shared" si="0"/>
        <v>420</v>
      </c>
      <c r="K16" s="58">
        <f>SUM(K17:K33)</f>
        <v>7261</v>
      </c>
      <c r="L16" s="58">
        <f>SUM(L17:L33)</f>
        <v>10706</v>
      </c>
    </row>
    <row r="17" spans="1:12" s="22" customFormat="1" ht="12.75" customHeight="1">
      <c r="A17" s="34" t="s">
        <v>4</v>
      </c>
      <c r="B17" s="58">
        <v>227448</v>
      </c>
      <c r="C17" s="58">
        <v>213723</v>
      </c>
      <c r="D17" s="24">
        <v>150</v>
      </c>
      <c r="E17" s="24">
        <v>5163</v>
      </c>
      <c r="F17" s="24">
        <v>67235</v>
      </c>
      <c r="G17" s="24">
        <v>88695</v>
      </c>
      <c r="H17" s="24">
        <v>11661</v>
      </c>
      <c r="I17" s="24">
        <v>40399</v>
      </c>
      <c r="J17" s="24">
        <v>420</v>
      </c>
      <c r="K17" s="24">
        <v>6277</v>
      </c>
      <c r="L17" s="24">
        <v>7448</v>
      </c>
    </row>
    <row r="18" spans="1:12" s="22" customFormat="1" ht="12.75" customHeight="1">
      <c r="A18" s="34" t="s">
        <v>25</v>
      </c>
      <c r="B18" s="24">
        <v>23154</v>
      </c>
      <c r="C18" s="58">
        <v>23465</v>
      </c>
      <c r="D18" s="24" t="s">
        <v>2</v>
      </c>
      <c r="E18" s="24" t="s">
        <v>2</v>
      </c>
      <c r="F18" s="24">
        <v>23155</v>
      </c>
      <c r="G18" s="24">
        <v>72</v>
      </c>
      <c r="H18" s="24">
        <v>8</v>
      </c>
      <c r="I18" s="24">
        <v>230</v>
      </c>
      <c r="J18" s="24" t="s">
        <v>2</v>
      </c>
      <c r="K18" s="24" t="s">
        <v>2</v>
      </c>
      <c r="L18" s="24" t="s">
        <v>2</v>
      </c>
    </row>
    <row r="19" spans="1:12" ht="12.75">
      <c r="A19" s="34" t="s">
        <v>26</v>
      </c>
      <c r="B19" s="58">
        <v>12865</v>
      </c>
      <c r="C19" s="58">
        <v>15089</v>
      </c>
      <c r="D19" s="24">
        <v>223</v>
      </c>
      <c r="E19" s="24">
        <v>8484</v>
      </c>
      <c r="F19" s="24">
        <v>871</v>
      </c>
      <c r="G19" s="24">
        <v>1157</v>
      </c>
      <c r="H19" s="24">
        <v>3408</v>
      </c>
      <c r="I19" s="24">
        <v>946</v>
      </c>
      <c r="J19" s="24" t="s">
        <v>2</v>
      </c>
      <c r="K19" s="24" t="s">
        <v>2</v>
      </c>
      <c r="L19" s="24" t="s">
        <v>2</v>
      </c>
    </row>
    <row r="20" spans="1:12" ht="12.75">
      <c r="A20" s="34" t="s">
        <v>27</v>
      </c>
      <c r="B20" s="58">
        <v>31965</v>
      </c>
      <c r="C20" s="58">
        <v>31276</v>
      </c>
      <c r="D20" s="24">
        <v>183</v>
      </c>
      <c r="E20" s="24">
        <v>185</v>
      </c>
      <c r="F20" s="24">
        <v>6858</v>
      </c>
      <c r="G20" s="24">
        <v>12986</v>
      </c>
      <c r="H20" s="24">
        <v>4304</v>
      </c>
      <c r="I20" s="24">
        <v>6760</v>
      </c>
      <c r="J20" s="24" t="s">
        <v>2</v>
      </c>
      <c r="K20" s="24">
        <v>260</v>
      </c>
      <c r="L20" s="24">
        <v>429</v>
      </c>
    </row>
    <row r="21" spans="1:12" ht="12.75">
      <c r="A21" s="34" t="s">
        <v>303</v>
      </c>
      <c r="B21" s="58">
        <v>7200</v>
      </c>
      <c r="C21" s="58">
        <v>7747</v>
      </c>
      <c r="D21" s="24" t="s">
        <v>2</v>
      </c>
      <c r="E21" s="24">
        <v>235</v>
      </c>
      <c r="F21" s="24">
        <v>6644</v>
      </c>
      <c r="G21" s="24">
        <v>388</v>
      </c>
      <c r="H21" s="24">
        <v>279</v>
      </c>
      <c r="I21" s="24">
        <v>201</v>
      </c>
      <c r="J21" s="24" t="s">
        <v>2</v>
      </c>
      <c r="K21" s="24">
        <v>100</v>
      </c>
      <c r="L21" s="24" t="s">
        <v>2</v>
      </c>
    </row>
    <row r="22" spans="1:12" ht="12.75">
      <c r="A22" s="34" t="s">
        <v>152</v>
      </c>
      <c r="B22" s="58">
        <v>2633</v>
      </c>
      <c r="C22" s="58">
        <v>2946</v>
      </c>
      <c r="D22" s="24" t="s">
        <v>2</v>
      </c>
      <c r="E22" s="24">
        <v>100</v>
      </c>
      <c r="F22" s="24">
        <v>1304</v>
      </c>
      <c r="G22" s="24">
        <v>599</v>
      </c>
      <c r="H22" s="24">
        <v>544</v>
      </c>
      <c r="I22" s="24">
        <v>399</v>
      </c>
      <c r="J22" s="24" t="s">
        <v>2</v>
      </c>
      <c r="K22" s="24">
        <v>167</v>
      </c>
      <c r="L22" s="24" t="s">
        <v>2</v>
      </c>
    </row>
    <row r="23" spans="1:12" ht="12.75">
      <c r="A23" s="34" t="s">
        <v>153</v>
      </c>
      <c r="B23" s="58">
        <v>3487</v>
      </c>
      <c r="C23" s="58">
        <v>4173</v>
      </c>
      <c r="D23" s="24" t="s">
        <v>2</v>
      </c>
      <c r="E23" s="24">
        <v>150</v>
      </c>
      <c r="F23" s="24">
        <v>2858</v>
      </c>
      <c r="G23" s="24">
        <v>618</v>
      </c>
      <c r="H23" s="24">
        <v>295</v>
      </c>
      <c r="I23" s="24">
        <v>252</v>
      </c>
      <c r="J23" s="24" t="s">
        <v>2</v>
      </c>
      <c r="K23" s="24" t="s">
        <v>2</v>
      </c>
      <c r="L23" s="24" t="s">
        <v>2</v>
      </c>
    </row>
    <row r="24" spans="1:12" ht="12.75">
      <c r="A24" s="34" t="s">
        <v>28</v>
      </c>
      <c r="B24" s="58">
        <v>2901</v>
      </c>
      <c r="C24" s="58">
        <v>3325</v>
      </c>
      <c r="D24" s="24" t="s">
        <v>2</v>
      </c>
      <c r="E24" s="24">
        <v>1726</v>
      </c>
      <c r="F24" s="24">
        <v>113</v>
      </c>
      <c r="G24" s="24">
        <v>32</v>
      </c>
      <c r="H24" s="24">
        <v>625</v>
      </c>
      <c r="I24" s="24">
        <v>829</v>
      </c>
      <c r="J24" s="24" t="s">
        <v>2</v>
      </c>
      <c r="K24" s="24" t="s">
        <v>2</v>
      </c>
      <c r="L24" s="24" t="s">
        <v>2</v>
      </c>
    </row>
    <row r="25" spans="1:12" ht="12.75">
      <c r="A25" s="34" t="s">
        <v>29</v>
      </c>
      <c r="B25" s="58">
        <v>1730</v>
      </c>
      <c r="C25" s="58">
        <v>2071</v>
      </c>
      <c r="D25" s="24" t="s">
        <v>2</v>
      </c>
      <c r="E25" s="24" t="s">
        <v>2</v>
      </c>
      <c r="F25" s="24">
        <v>2071</v>
      </c>
      <c r="G25" s="24" t="s">
        <v>2</v>
      </c>
      <c r="H25" s="24" t="s">
        <v>2</v>
      </c>
      <c r="I25" s="24" t="s">
        <v>2</v>
      </c>
      <c r="J25" s="24" t="s">
        <v>2</v>
      </c>
      <c r="K25" s="24" t="s">
        <v>2</v>
      </c>
      <c r="L25" s="24" t="s">
        <v>2</v>
      </c>
    </row>
    <row r="26" spans="1:12" ht="12.75">
      <c r="A26" s="34" t="s">
        <v>30</v>
      </c>
      <c r="B26" s="58">
        <v>977</v>
      </c>
      <c r="C26" s="58">
        <v>1102</v>
      </c>
      <c r="D26" s="24" t="s">
        <v>2</v>
      </c>
      <c r="E26" s="24" t="s">
        <v>2</v>
      </c>
      <c r="F26" s="24">
        <v>1102</v>
      </c>
      <c r="G26" s="24" t="s">
        <v>2</v>
      </c>
      <c r="H26" s="24" t="s">
        <v>2</v>
      </c>
      <c r="I26" s="24" t="s">
        <v>2</v>
      </c>
      <c r="J26" s="24" t="s">
        <v>2</v>
      </c>
      <c r="K26" s="24" t="s">
        <v>2</v>
      </c>
      <c r="L26" s="24" t="s">
        <v>2</v>
      </c>
    </row>
    <row r="27" spans="1:12" ht="14.25">
      <c r="A27" s="34" t="s">
        <v>301</v>
      </c>
      <c r="B27" s="58">
        <v>2482</v>
      </c>
      <c r="C27" s="58">
        <v>2750</v>
      </c>
      <c r="D27" s="24" t="s">
        <v>2</v>
      </c>
      <c r="E27" s="24" t="s">
        <v>2</v>
      </c>
      <c r="F27" s="24">
        <v>2750</v>
      </c>
      <c r="G27" s="24" t="s">
        <v>2</v>
      </c>
      <c r="H27" s="24" t="s">
        <v>2</v>
      </c>
      <c r="I27" s="24" t="s">
        <v>2</v>
      </c>
      <c r="J27" s="24" t="s">
        <v>2</v>
      </c>
      <c r="K27" s="24" t="s">
        <v>2</v>
      </c>
      <c r="L27" s="24" t="s">
        <v>2</v>
      </c>
    </row>
    <row r="28" spans="1:12" ht="12.75">
      <c r="A28" s="34" t="s">
        <v>302</v>
      </c>
      <c r="B28" s="58">
        <v>103</v>
      </c>
      <c r="C28" s="58">
        <v>163</v>
      </c>
      <c r="D28" s="24" t="s">
        <v>2</v>
      </c>
      <c r="E28" s="24">
        <v>1</v>
      </c>
      <c r="F28" s="24">
        <v>114</v>
      </c>
      <c r="G28" s="24">
        <v>7</v>
      </c>
      <c r="H28" s="24">
        <v>11</v>
      </c>
      <c r="I28" s="24">
        <v>30</v>
      </c>
      <c r="J28" s="24" t="s">
        <v>2</v>
      </c>
      <c r="K28" s="24" t="s">
        <v>2</v>
      </c>
      <c r="L28" s="24" t="s">
        <v>2</v>
      </c>
    </row>
    <row r="29" spans="1:12" ht="12.75">
      <c r="A29" s="34" t="s">
        <v>157</v>
      </c>
      <c r="B29" s="59">
        <v>480</v>
      </c>
      <c r="C29" s="58">
        <v>494</v>
      </c>
      <c r="D29" s="24">
        <v>2</v>
      </c>
      <c r="E29" s="24">
        <v>23</v>
      </c>
      <c r="F29" s="24">
        <v>150</v>
      </c>
      <c r="G29" s="24">
        <v>116</v>
      </c>
      <c r="H29" s="24">
        <v>113</v>
      </c>
      <c r="I29" s="24">
        <v>90</v>
      </c>
      <c r="J29" s="24" t="s">
        <v>2</v>
      </c>
      <c r="K29" s="24" t="s">
        <v>2</v>
      </c>
      <c r="L29" s="24" t="s">
        <v>2</v>
      </c>
    </row>
    <row r="30" spans="1:12" ht="12.75">
      <c r="A30" s="34" t="s">
        <v>32</v>
      </c>
      <c r="B30" s="58">
        <v>2403</v>
      </c>
      <c r="C30" s="58">
        <v>10407</v>
      </c>
      <c r="D30" s="24" t="s">
        <v>2</v>
      </c>
      <c r="E30" s="24">
        <v>2398</v>
      </c>
      <c r="F30" s="24">
        <v>4513</v>
      </c>
      <c r="G30" s="24">
        <v>33</v>
      </c>
      <c r="H30" s="24">
        <v>141</v>
      </c>
      <c r="I30" s="24">
        <v>3322</v>
      </c>
      <c r="J30" s="24" t="s">
        <v>2</v>
      </c>
      <c r="K30" s="24" t="s">
        <v>2</v>
      </c>
      <c r="L30" s="24" t="s">
        <v>2</v>
      </c>
    </row>
    <row r="31" spans="1:12" ht="12.75">
      <c r="A31" s="34" t="s">
        <v>149</v>
      </c>
      <c r="B31" s="59">
        <v>2933</v>
      </c>
      <c r="C31" s="58">
        <v>4547</v>
      </c>
      <c r="D31" s="24" t="s">
        <v>2</v>
      </c>
      <c r="E31" s="24">
        <v>9</v>
      </c>
      <c r="F31" s="24">
        <v>3290</v>
      </c>
      <c r="G31" s="24">
        <v>143</v>
      </c>
      <c r="H31" s="24">
        <v>249</v>
      </c>
      <c r="I31" s="24">
        <v>856</v>
      </c>
      <c r="J31" s="24" t="s">
        <v>2</v>
      </c>
      <c r="K31" s="24" t="s">
        <v>2</v>
      </c>
      <c r="L31" s="24" t="s">
        <v>2</v>
      </c>
    </row>
    <row r="32" spans="1:12" ht="12.75">
      <c r="A32" s="34" t="s">
        <v>150</v>
      </c>
      <c r="B32" s="59">
        <v>3433</v>
      </c>
      <c r="C32" s="58">
        <v>6205</v>
      </c>
      <c r="D32" s="24" t="s">
        <v>2</v>
      </c>
      <c r="E32" s="24">
        <v>217</v>
      </c>
      <c r="F32" s="24">
        <v>743</v>
      </c>
      <c r="G32" s="24">
        <v>1624</v>
      </c>
      <c r="H32" s="24">
        <v>586</v>
      </c>
      <c r="I32" s="24">
        <v>3035</v>
      </c>
      <c r="J32" s="24" t="s">
        <v>2</v>
      </c>
      <c r="K32" s="24" t="s">
        <v>2</v>
      </c>
      <c r="L32" s="24" t="s">
        <v>2</v>
      </c>
    </row>
    <row r="33" spans="1:12" ht="12.75">
      <c r="A33" s="42" t="s">
        <v>300</v>
      </c>
      <c r="B33" s="61">
        <v>45147</v>
      </c>
      <c r="C33" s="61">
        <v>46324</v>
      </c>
      <c r="D33" s="35">
        <v>872</v>
      </c>
      <c r="E33" s="35">
        <v>2580</v>
      </c>
      <c r="F33" s="35">
        <v>11112</v>
      </c>
      <c r="G33" s="35">
        <v>21014</v>
      </c>
      <c r="H33" s="35">
        <v>4057</v>
      </c>
      <c r="I33" s="35">
        <v>5512</v>
      </c>
      <c r="J33" s="35" t="s">
        <v>2</v>
      </c>
      <c r="K33" s="35">
        <v>457</v>
      </c>
      <c r="L33" s="35">
        <v>2829</v>
      </c>
    </row>
    <row r="34" spans="1:3" ht="12.75">
      <c r="A34" s="1"/>
      <c r="B34" s="14"/>
      <c r="C34" s="22"/>
    </row>
    <row r="35" spans="1:3" ht="12.75">
      <c r="A35" s="2" t="s">
        <v>319</v>
      </c>
      <c r="B35" s="14"/>
      <c r="C35" s="22"/>
    </row>
    <row r="39" spans="1:2" ht="31.5">
      <c r="A39" s="4" t="s">
        <v>209</v>
      </c>
      <c r="B39" s="5"/>
    </row>
    <row r="40" spans="1:2" ht="12.75" customHeight="1">
      <c r="A40" s="6"/>
      <c r="B40" s="7">
        <v>1918</v>
      </c>
    </row>
    <row r="41" spans="1:2" ht="12.75" customHeight="1">
      <c r="A41" s="8"/>
      <c r="B41" s="9"/>
    </row>
    <row r="42" spans="1:2" ht="12.75">
      <c r="A42" s="10" t="s">
        <v>1</v>
      </c>
      <c r="B42" s="11">
        <f>SUM(B43:B48)</f>
        <v>4028</v>
      </c>
    </row>
    <row r="43" spans="1:2" ht="12.75">
      <c r="A43" s="34" t="s">
        <v>56</v>
      </c>
      <c r="B43" s="11">
        <v>2890</v>
      </c>
    </row>
    <row r="44" spans="1:2" ht="12.75">
      <c r="A44" s="34" t="s">
        <v>57</v>
      </c>
      <c r="B44" s="11">
        <v>930</v>
      </c>
    </row>
    <row r="45" spans="1:2" ht="12.75">
      <c r="A45" s="34" t="s">
        <v>58</v>
      </c>
      <c r="B45" s="11">
        <v>120</v>
      </c>
    </row>
    <row r="46" spans="1:2" ht="12.75">
      <c r="A46" s="34" t="s">
        <v>59</v>
      </c>
      <c r="B46" s="11">
        <v>50</v>
      </c>
    </row>
    <row r="47" spans="1:2" ht="12.75">
      <c r="A47" s="34" t="s">
        <v>60</v>
      </c>
      <c r="B47" s="11">
        <v>23</v>
      </c>
    </row>
    <row r="48" spans="1:2" ht="12.75">
      <c r="A48" s="42" t="s">
        <v>61</v>
      </c>
      <c r="B48" s="28">
        <v>15</v>
      </c>
    </row>
    <row r="49" spans="1:2" ht="12.75">
      <c r="A49" s="10"/>
      <c r="B49" s="11"/>
    </row>
    <row r="50" spans="1:2" ht="12.75">
      <c r="A50" s="2" t="s">
        <v>319</v>
      </c>
      <c r="B50" s="14"/>
    </row>
    <row r="54" spans="1:2" ht="15.75">
      <c r="A54" s="4" t="s">
        <v>62</v>
      </c>
      <c r="B54" s="5"/>
    </row>
    <row r="55" spans="1:2" ht="12.75" customHeight="1">
      <c r="A55" s="6"/>
      <c r="B55" s="7">
        <v>1918</v>
      </c>
    </row>
    <row r="56" spans="1:2" ht="12.75" customHeight="1">
      <c r="A56" s="8"/>
      <c r="B56" s="9"/>
    </row>
    <row r="57" spans="1:2" ht="12.75">
      <c r="A57" s="10" t="s">
        <v>1</v>
      </c>
      <c r="B57" s="11">
        <f>SUM(B58:B63)</f>
        <v>7677</v>
      </c>
    </row>
    <row r="58" spans="1:2" ht="12.75">
      <c r="A58" s="34" t="s">
        <v>56</v>
      </c>
      <c r="B58" s="11">
        <v>3620</v>
      </c>
    </row>
    <row r="59" spans="1:2" ht="12.75">
      <c r="A59" s="34" t="s">
        <v>57</v>
      </c>
      <c r="B59" s="11">
        <v>4021</v>
      </c>
    </row>
    <row r="60" spans="1:2" ht="12.75">
      <c r="A60" s="34" t="s">
        <v>58</v>
      </c>
      <c r="B60" s="24" t="s">
        <v>2</v>
      </c>
    </row>
    <row r="61" spans="1:2" ht="12.75">
      <c r="A61" s="34" t="s">
        <v>59</v>
      </c>
      <c r="B61" s="11">
        <v>25</v>
      </c>
    </row>
    <row r="62" spans="1:2" ht="12.75">
      <c r="A62" s="34" t="s">
        <v>60</v>
      </c>
      <c r="B62" s="24" t="s">
        <v>2</v>
      </c>
    </row>
    <row r="63" spans="1:2" ht="12.75">
      <c r="A63" s="42" t="s">
        <v>61</v>
      </c>
      <c r="B63" s="28">
        <v>11</v>
      </c>
    </row>
    <row r="64" spans="1:2" ht="12.75">
      <c r="A64" s="10"/>
      <c r="B64" s="11"/>
    </row>
    <row r="65" spans="1:2" ht="12.75">
      <c r="A65" s="2" t="s">
        <v>319</v>
      </c>
      <c r="B65" s="14"/>
    </row>
    <row r="66" spans="1:3" ht="12.75">
      <c r="A66" s="2"/>
      <c r="B66" s="14"/>
      <c r="C66" s="22"/>
    </row>
    <row r="67" spans="1:3" ht="12.75">
      <c r="A67" s="2"/>
      <c r="B67" s="14"/>
      <c r="C67" s="22"/>
    </row>
    <row r="68" spans="1:3" ht="12.75">
      <c r="A68" s="2"/>
      <c r="B68" s="14"/>
      <c r="C68" s="22"/>
    </row>
    <row r="69" spans="1:3" ht="15.75">
      <c r="A69" s="4" t="s">
        <v>161</v>
      </c>
      <c r="B69" s="5"/>
      <c r="C69" s="5"/>
    </row>
    <row r="70" spans="1:3" s="22" customFormat="1" ht="12.75" customHeight="1">
      <c r="A70" s="6"/>
      <c r="B70" s="7">
        <v>1918</v>
      </c>
      <c r="C70" s="21"/>
    </row>
    <row r="71" spans="1:2" s="22" customFormat="1" ht="12.75" customHeight="1">
      <c r="A71" s="8"/>
      <c r="B71" s="9"/>
    </row>
    <row r="72" spans="1:2" s="22" customFormat="1" ht="12.75" customHeight="1">
      <c r="A72" s="10" t="s">
        <v>1</v>
      </c>
      <c r="B72" s="11">
        <f>SUM(B73:B84)</f>
        <v>1262</v>
      </c>
    </row>
    <row r="73" spans="1:2" s="22" customFormat="1" ht="12.75" customHeight="1">
      <c r="A73" s="34" t="s">
        <v>162</v>
      </c>
      <c r="B73" s="11">
        <v>56</v>
      </c>
    </row>
    <row r="74" spans="1:2" s="22" customFormat="1" ht="12.75" customHeight="1">
      <c r="A74" s="34" t="s">
        <v>163</v>
      </c>
      <c r="B74" s="11">
        <v>150</v>
      </c>
    </row>
    <row r="75" spans="1:2" s="22" customFormat="1" ht="12.75" customHeight="1">
      <c r="A75" s="34" t="s">
        <v>164</v>
      </c>
      <c r="B75" s="11">
        <v>132</v>
      </c>
    </row>
    <row r="76" spans="1:2" s="22" customFormat="1" ht="12.75" customHeight="1">
      <c r="A76" s="34" t="s">
        <v>165</v>
      </c>
      <c r="B76" s="11">
        <v>292</v>
      </c>
    </row>
    <row r="77" spans="1:2" s="22" customFormat="1" ht="12.75" customHeight="1">
      <c r="A77" s="34" t="s">
        <v>166</v>
      </c>
      <c r="B77" s="11">
        <v>84</v>
      </c>
    </row>
    <row r="78" spans="1:2" s="22" customFormat="1" ht="12.75" customHeight="1">
      <c r="A78" s="34" t="s">
        <v>167</v>
      </c>
      <c r="B78" s="11">
        <v>92</v>
      </c>
    </row>
    <row r="79" spans="1:2" s="22" customFormat="1" ht="12.75" customHeight="1">
      <c r="A79" s="34" t="s">
        <v>168</v>
      </c>
      <c r="B79" s="11">
        <v>77</v>
      </c>
    </row>
    <row r="80" spans="1:2" s="22" customFormat="1" ht="12.75" customHeight="1">
      <c r="A80" s="34" t="s">
        <v>169</v>
      </c>
      <c r="B80" s="11">
        <v>49</v>
      </c>
    </row>
    <row r="81" spans="1:2" s="22" customFormat="1" ht="12.75" customHeight="1">
      <c r="A81" s="34" t="s">
        <v>170</v>
      </c>
      <c r="B81" s="11">
        <v>70</v>
      </c>
    </row>
    <row r="82" spans="1:2" s="22" customFormat="1" ht="12.75" customHeight="1">
      <c r="A82" s="34" t="s">
        <v>171</v>
      </c>
      <c r="B82" s="11">
        <v>55</v>
      </c>
    </row>
    <row r="83" spans="1:2" s="22" customFormat="1" ht="12.75" customHeight="1">
      <c r="A83" s="34" t="s">
        <v>172</v>
      </c>
      <c r="B83" s="11">
        <v>68</v>
      </c>
    </row>
    <row r="84" spans="1:2" s="22" customFormat="1" ht="12.75" customHeight="1">
      <c r="A84" s="42" t="s">
        <v>173</v>
      </c>
      <c r="B84" s="28">
        <v>137</v>
      </c>
    </row>
    <row r="85" spans="1:3" ht="12.75">
      <c r="A85" s="1"/>
      <c r="B85" s="14"/>
      <c r="C85" s="22"/>
    </row>
    <row r="86" spans="1:3" ht="12.75">
      <c r="A86" s="2" t="s">
        <v>319</v>
      </c>
      <c r="B86" s="14"/>
      <c r="C86" s="22"/>
    </row>
    <row r="87" ht="12.75">
      <c r="B87" s="14"/>
    </row>
    <row r="88" ht="12.75">
      <c r="B88" s="14"/>
    </row>
    <row r="90" spans="1:3" ht="18.75">
      <c r="A90" s="4" t="s">
        <v>221</v>
      </c>
      <c r="B90" s="5"/>
      <c r="C90" s="5"/>
    </row>
    <row r="91" spans="1:3" s="22" customFormat="1" ht="15.75" customHeight="1">
      <c r="A91" s="6"/>
      <c r="B91" s="7" t="s">
        <v>322</v>
      </c>
      <c r="C91" s="21"/>
    </row>
    <row r="92" spans="1:2" s="22" customFormat="1" ht="12.75" customHeight="1">
      <c r="A92" s="8"/>
      <c r="B92" s="9"/>
    </row>
    <row r="93" spans="1:2" s="22" customFormat="1" ht="12.75" customHeight="1">
      <c r="A93" s="10" t="s">
        <v>198</v>
      </c>
      <c r="B93" s="11">
        <f>SUM(B94:B96)</f>
        <v>44</v>
      </c>
    </row>
    <row r="94" spans="1:2" s="22" customFormat="1" ht="12.75" customHeight="1">
      <c r="A94" s="34" t="s">
        <v>199</v>
      </c>
      <c r="B94" s="11">
        <v>4</v>
      </c>
    </row>
    <row r="95" spans="1:2" s="22" customFormat="1" ht="12.75" customHeight="1">
      <c r="A95" s="34" t="s">
        <v>200</v>
      </c>
      <c r="B95" s="11">
        <v>33</v>
      </c>
    </row>
    <row r="96" spans="1:2" s="22" customFormat="1" ht="12.75" customHeight="1">
      <c r="A96" s="34" t="s">
        <v>201</v>
      </c>
      <c r="B96" s="11">
        <v>7</v>
      </c>
    </row>
    <row r="97" spans="1:2" s="22" customFormat="1" ht="12.75" customHeight="1">
      <c r="A97" s="10" t="s">
        <v>222</v>
      </c>
      <c r="B97" s="11">
        <f>SUM(B98:B104)</f>
        <v>2373</v>
      </c>
    </row>
    <row r="98" spans="1:2" s="22" customFormat="1" ht="12.75" customHeight="1">
      <c r="A98" s="34" t="s">
        <v>202</v>
      </c>
      <c r="B98" s="11">
        <v>578</v>
      </c>
    </row>
    <row r="99" spans="1:2" s="22" customFormat="1" ht="12.75" customHeight="1">
      <c r="A99" s="34" t="s">
        <v>203</v>
      </c>
      <c r="B99" s="11">
        <v>736</v>
      </c>
    </row>
    <row r="100" spans="1:2" s="22" customFormat="1" ht="12.75" customHeight="1">
      <c r="A100" s="34" t="s">
        <v>204</v>
      </c>
      <c r="B100" s="11">
        <v>697</v>
      </c>
    </row>
    <row r="101" spans="1:2" s="22" customFormat="1" ht="12.75" customHeight="1">
      <c r="A101" s="34" t="s">
        <v>205</v>
      </c>
      <c r="B101" s="11">
        <v>126</v>
      </c>
    </row>
    <row r="102" spans="1:2" s="22" customFormat="1" ht="12.75" customHeight="1">
      <c r="A102" s="34" t="s">
        <v>206</v>
      </c>
      <c r="B102" s="11">
        <v>30</v>
      </c>
    </row>
    <row r="103" spans="1:2" s="22" customFormat="1" ht="12.75" customHeight="1">
      <c r="A103" s="34" t="s">
        <v>207</v>
      </c>
      <c r="B103" s="11">
        <v>190</v>
      </c>
    </row>
    <row r="104" spans="1:2" s="22" customFormat="1" ht="12.75" customHeight="1">
      <c r="A104" s="34" t="s">
        <v>208</v>
      </c>
      <c r="B104" s="11">
        <v>16</v>
      </c>
    </row>
    <row r="105" spans="1:2" s="22" customFormat="1" ht="12.75" customHeight="1">
      <c r="A105" s="10" t="s">
        <v>210</v>
      </c>
      <c r="B105" s="11">
        <v>2</v>
      </c>
    </row>
    <row r="106" spans="1:2" s="22" customFormat="1" ht="12.75" customHeight="1">
      <c r="A106" s="10" t="s">
        <v>211</v>
      </c>
      <c r="B106" s="11">
        <f>SUM(B107:B108)</f>
        <v>114</v>
      </c>
    </row>
    <row r="107" spans="1:2" s="22" customFormat="1" ht="12.75" customHeight="1">
      <c r="A107" s="34" t="s">
        <v>212</v>
      </c>
      <c r="B107" s="11">
        <v>25</v>
      </c>
    </row>
    <row r="108" spans="1:2" s="22" customFormat="1" ht="12.75" customHeight="1">
      <c r="A108" s="34" t="s">
        <v>213</v>
      </c>
      <c r="B108" s="11">
        <v>89</v>
      </c>
    </row>
    <row r="109" spans="1:2" s="22" customFormat="1" ht="12.75" customHeight="1">
      <c r="A109" s="10" t="s">
        <v>214</v>
      </c>
      <c r="B109" s="11">
        <v>140</v>
      </c>
    </row>
    <row r="110" spans="1:2" s="22" customFormat="1" ht="12.75" customHeight="1">
      <c r="A110" s="10" t="s">
        <v>215</v>
      </c>
      <c r="B110" s="11">
        <v>22</v>
      </c>
    </row>
    <row r="111" spans="1:2" s="22" customFormat="1" ht="12.75" customHeight="1">
      <c r="A111" s="10" t="s">
        <v>216</v>
      </c>
      <c r="B111" s="11">
        <f>SUM(B112:B113)</f>
        <v>124000</v>
      </c>
    </row>
    <row r="112" spans="1:2" s="22" customFormat="1" ht="12.75" customHeight="1">
      <c r="A112" s="34" t="s">
        <v>217</v>
      </c>
      <c r="B112" s="11">
        <v>10912</v>
      </c>
    </row>
    <row r="113" spans="1:2" s="22" customFormat="1" ht="12.75" customHeight="1">
      <c r="A113" s="34" t="s">
        <v>218</v>
      </c>
      <c r="B113" s="11">
        <v>113088</v>
      </c>
    </row>
    <row r="114" spans="1:2" s="22" customFormat="1" ht="12.75" customHeight="1">
      <c r="A114" s="10" t="s">
        <v>219</v>
      </c>
      <c r="B114" s="11">
        <v>888</v>
      </c>
    </row>
    <row r="115" spans="1:2" s="22" customFormat="1" ht="12.75" customHeight="1">
      <c r="A115" s="27" t="s">
        <v>220</v>
      </c>
      <c r="B115" s="28">
        <v>283</v>
      </c>
    </row>
    <row r="116" spans="1:3" ht="12.75">
      <c r="A116" s="1"/>
      <c r="B116" s="14"/>
      <c r="C116" s="22"/>
    </row>
    <row r="117" spans="1:2" ht="12.75">
      <c r="A117" s="3" t="s">
        <v>247</v>
      </c>
      <c r="B117" s="14"/>
    </row>
    <row r="118" spans="1:255" ht="12.75">
      <c r="A118" s="36" t="s">
        <v>225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</row>
    <row r="119" spans="1:255" ht="12.75">
      <c r="A119" s="36" t="s">
        <v>323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</row>
    <row r="120" spans="1:2" ht="12.75">
      <c r="A120" s="3"/>
      <c r="B120" s="14"/>
    </row>
    <row r="121" spans="1:3" ht="12.75">
      <c r="A121" s="2" t="s">
        <v>319</v>
      </c>
      <c r="B121" s="14"/>
      <c r="C121" s="22"/>
    </row>
    <row r="125" spans="1:3" ht="18.75">
      <c r="A125" s="4" t="s">
        <v>324</v>
      </c>
      <c r="B125" s="5"/>
      <c r="C125" s="5"/>
    </row>
    <row r="126" spans="1:3" s="22" customFormat="1" ht="42.75" customHeight="1">
      <c r="A126" s="6"/>
      <c r="B126" s="37" t="s">
        <v>273</v>
      </c>
      <c r="C126" s="37" t="s">
        <v>332</v>
      </c>
    </row>
    <row r="127" spans="1:3" s="22" customFormat="1" ht="12.75" customHeight="1">
      <c r="A127" s="8"/>
      <c r="B127" s="9"/>
      <c r="C127" s="9"/>
    </row>
    <row r="128" spans="1:3" s="22" customFormat="1" ht="12.75" customHeight="1">
      <c r="A128" s="10" t="s">
        <v>249</v>
      </c>
      <c r="B128" s="9">
        <v>2</v>
      </c>
      <c r="C128" s="9">
        <v>3</v>
      </c>
    </row>
    <row r="129" spans="1:3" s="22" customFormat="1" ht="12.75" customHeight="1">
      <c r="A129" s="10" t="s">
        <v>198</v>
      </c>
      <c r="B129" s="11">
        <f>SUM(B130:B132)</f>
        <v>40</v>
      </c>
      <c r="C129" s="11">
        <f>SUM(C130:C132)</f>
        <v>23</v>
      </c>
    </row>
    <row r="130" spans="1:3" s="22" customFormat="1" ht="12.75" customHeight="1">
      <c r="A130" s="34" t="s">
        <v>199</v>
      </c>
      <c r="B130" s="24" t="s">
        <v>2</v>
      </c>
      <c r="C130" s="11">
        <v>6</v>
      </c>
    </row>
    <row r="131" spans="1:3" s="22" customFormat="1" ht="12.75" customHeight="1">
      <c r="A131" s="34" t="s">
        <v>250</v>
      </c>
      <c r="B131" s="11">
        <v>30</v>
      </c>
      <c r="C131" s="11">
        <v>15</v>
      </c>
    </row>
    <row r="132" spans="1:3" s="22" customFormat="1" ht="12.75" customHeight="1">
      <c r="A132" s="34" t="s">
        <v>251</v>
      </c>
      <c r="B132" s="11">
        <v>10</v>
      </c>
      <c r="C132" s="11">
        <v>2</v>
      </c>
    </row>
    <row r="133" spans="1:3" s="22" customFormat="1" ht="12.75" customHeight="1">
      <c r="A133" s="10" t="s">
        <v>226</v>
      </c>
      <c r="B133" s="11">
        <f>+SUM(B134)+SUM(B139:B141)</f>
        <v>910</v>
      </c>
      <c r="C133" s="11">
        <f>+SUM(C134)+SUM(C139:C141)</f>
        <v>2767</v>
      </c>
    </row>
    <row r="134" spans="1:3" s="22" customFormat="1" ht="12.75" customHeight="1">
      <c r="A134" s="34" t="s">
        <v>252</v>
      </c>
      <c r="B134" s="11">
        <f>SUM(B135:B138)</f>
        <v>873</v>
      </c>
      <c r="C134" s="11">
        <f>SUM(C135:C138)</f>
        <v>2574</v>
      </c>
    </row>
    <row r="135" spans="1:3" s="22" customFormat="1" ht="12.75" customHeight="1">
      <c r="A135" s="25" t="s">
        <v>253</v>
      </c>
      <c r="B135" s="11">
        <v>42</v>
      </c>
      <c r="C135" s="24" t="s">
        <v>2</v>
      </c>
    </row>
    <row r="136" spans="1:3" s="22" customFormat="1" ht="12.75" customHeight="1">
      <c r="A136" s="25" t="s">
        <v>254</v>
      </c>
      <c r="B136" s="11">
        <v>825</v>
      </c>
      <c r="C136" s="11">
        <v>1048</v>
      </c>
    </row>
    <row r="137" spans="1:3" s="22" customFormat="1" ht="12.75" customHeight="1">
      <c r="A137" s="25" t="s">
        <v>255</v>
      </c>
      <c r="B137" s="11">
        <v>1</v>
      </c>
      <c r="C137" s="11">
        <v>232</v>
      </c>
    </row>
    <row r="138" spans="1:3" s="22" customFormat="1" ht="12.75" customHeight="1">
      <c r="A138" s="25" t="s">
        <v>256</v>
      </c>
      <c r="B138" s="24">
        <v>5</v>
      </c>
      <c r="C138" s="11">
        <v>1294</v>
      </c>
    </row>
    <row r="139" spans="1:3" s="22" customFormat="1" ht="12.75" customHeight="1">
      <c r="A139" s="34" t="s">
        <v>257</v>
      </c>
      <c r="B139" s="11">
        <v>9</v>
      </c>
      <c r="C139" s="24" t="s">
        <v>2</v>
      </c>
    </row>
    <row r="140" spans="1:3" s="22" customFormat="1" ht="12.75" customHeight="1">
      <c r="A140" s="34" t="s">
        <v>258</v>
      </c>
      <c r="B140" s="11">
        <v>28</v>
      </c>
      <c r="C140" s="24" t="s">
        <v>2</v>
      </c>
    </row>
    <row r="141" spans="1:3" s="22" customFormat="1" ht="12.75" customHeight="1">
      <c r="A141" s="34" t="s">
        <v>259</v>
      </c>
      <c r="B141" s="24" t="s">
        <v>2</v>
      </c>
      <c r="C141" s="11">
        <v>193</v>
      </c>
    </row>
    <row r="142" spans="1:3" s="22" customFormat="1" ht="12.75" customHeight="1">
      <c r="A142" s="10" t="s">
        <v>260</v>
      </c>
      <c r="B142" s="11">
        <f>SUM(B143:B145)</f>
        <v>910</v>
      </c>
      <c r="C142" s="11">
        <f>SUM(C143:C145)</f>
        <v>6</v>
      </c>
    </row>
    <row r="143" spans="1:3" s="22" customFormat="1" ht="12.75" customHeight="1">
      <c r="A143" s="34" t="s">
        <v>261</v>
      </c>
      <c r="B143" s="11">
        <v>666</v>
      </c>
      <c r="C143" s="24">
        <v>3</v>
      </c>
    </row>
    <row r="144" spans="1:3" s="22" customFormat="1" ht="12.75" customHeight="1">
      <c r="A144" s="34" t="s">
        <v>262</v>
      </c>
      <c r="B144" s="11">
        <v>73</v>
      </c>
      <c r="C144" s="24">
        <v>3</v>
      </c>
    </row>
    <row r="145" spans="1:3" s="22" customFormat="1" ht="12.75" customHeight="1">
      <c r="A145" s="34" t="s">
        <v>263</v>
      </c>
      <c r="B145" s="11">
        <v>171</v>
      </c>
      <c r="C145" s="24" t="s">
        <v>2</v>
      </c>
    </row>
    <row r="146" spans="1:3" s="22" customFormat="1" ht="12.75" customHeight="1">
      <c r="A146" s="10" t="s">
        <v>264</v>
      </c>
      <c r="B146" s="11">
        <f>+B147+B150</f>
        <v>17735</v>
      </c>
      <c r="C146" s="11">
        <f>+C147+C150</f>
        <v>5885</v>
      </c>
    </row>
    <row r="147" spans="1:3" s="22" customFormat="1" ht="12.75" customHeight="1">
      <c r="A147" s="34" t="s">
        <v>177</v>
      </c>
      <c r="B147" s="11">
        <f>SUM(B148:B149)</f>
        <v>16842</v>
      </c>
      <c r="C147" s="11">
        <f>SUM(C148:C149)</f>
        <v>5669</v>
      </c>
    </row>
    <row r="148" spans="1:3" s="22" customFormat="1" ht="12.75" customHeight="1">
      <c r="A148" s="25" t="s">
        <v>265</v>
      </c>
      <c r="B148" s="11">
        <v>11298</v>
      </c>
      <c r="C148" s="11">
        <v>4112</v>
      </c>
    </row>
    <row r="149" spans="1:3" s="22" customFormat="1" ht="12.75" customHeight="1">
      <c r="A149" s="25" t="s">
        <v>266</v>
      </c>
      <c r="B149" s="11">
        <v>5544</v>
      </c>
      <c r="C149" s="11">
        <v>1557</v>
      </c>
    </row>
    <row r="150" spans="1:3" s="22" customFormat="1" ht="12.75" customHeight="1">
      <c r="A150" s="34" t="s">
        <v>178</v>
      </c>
      <c r="B150" s="11">
        <f>SUM(B151:B152)</f>
        <v>893</v>
      </c>
      <c r="C150" s="11">
        <f>SUM(C151:C152)</f>
        <v>216</v>
      </c>
    </row>
    <row r="151" spans="1:3" s="22" customFormat="1" ht="12.75" customHeight="1">
      <c r="A151" s="25" t="s">
        <v>265</v>
      </c>
      <c r="B151" s="11">
        <v>551</v>
      </c>
      <c r="C151" s="11">
        <v>117</v>
      </c>
    </row>
    <row r="152" spans="1:3" s="22" customFormat="1" ht="12.75" customHeight="1">
      <c r="A152" s="25" t="s">
        <v>266</v>
      </c>
      <c r="B152" s="11">
        <v>342</v>
      </c>
      <c r="C152" s="11">
        <v>99</v>
      </c>
    </row>
    <row r="153" spans="1:3" s="22" customFormat="1" ht="12.75" customHeight="1">
      <c r="A153" s="10" t="s">
        <v>267</v>
      </c>
      <c r="B153" s="11">
        <v>38</v>
      </c>
      <c r="C153" s="11">
        <v>204</v>
      </c>
    </row>
    <row r="154" spans="1:3" s="22" customFormat="1" ht="12.75" customHeight="1">
      <c r="A154" s="10" t="s">
        <v>274</v>
      </c>
      <c r="B154" s="24">
        <v>405</v>
      </c>
      <c r="C154" s="24">
        <v>668</v>
      </c>
    </row>
    <row r="155" spans="1:3" s="22" customFormat="1" ht="12.75" customHeight="1">
      <c r="A155" s="10" t="s">
        <v>229</v>
      </c>
      <c r="B155" s="11">
        <f>SUM(B156:B158)</f>
        <v>24</v>
      </c>
      <c r="C155" s="11">
        <f>SUM(C156:C158)</f>
        <v>8</v>
      </c>
    </row>
    <row r="156" spans="1:3" s="22" customFormat="1" ht="12.75" customHeight="1">
      <c r="A156" s="34" t="s">
        <v>230</v>
      </c>
      <c r="B156" s="11">
        <v>9</v>
      </c>
      <c r="C156" s="11">
        <v>3</v>
      </c>
    </row>
    <row r="157" spans="1:3" s="22" customFormat="1" ht="12.75" customHeight="1">
      <c r="A157" s="34" t="s">
        <v>231</v>
      </c>
      <c r="B157" s="11">
        <v>4</v>
      </c>
      <c r="C157" s="11">
        <v>4</v>
      </c>
    </row>
    <row r="158" spans="1:3" s="22" customFormat="1" ht="12.75" customHeight="1">
      <c r="A158" s="34" t="s">
        <v>268</v>
      </c>
      <c r="B158" s="11">
        <v>11</v>
      </c>
      <c r="C158" s="11">
        <v>1</v>
      </c>
    </row>
    <row r="159" spans="1:3" s="22" customFormat="1" ht="12.75" customHeight="1">
      <c r="A159" s="10" t="s">
        <v>235</v>
      </c>
      <c r="B159" s="11">
        <f>SUM(B160:B161)</f>
        <v>66980.43000000001</v>
      </c>
      <c r="C159" s="11">
        <f>SUM(C160:C161)</f>
        <v>20531</v>
      </c>
    </row>
    <row r="160" spans="1:3" s="22" customFormat="1" ht="12.75" customHeight="1">
      <c r="A160" s="34" t="s">
        <v>233</v>
      </c>
      <c r="B160" s="11">
        <v>58274.76</v>
      </c>
      <c r="C160" s="11">
        <v>14208</v>
      </c>
    </row>
    <row r="161" spans="1:3" s="22" customFormat="1" ht="12.75" customHeight="1">
      <c r="A161" s="34" t="s">
        <v>234</v>
      </c>
      <c r="B161" s="11">
        <v>8705.67</v>
      </c>
      <c r="C161" s="11">
        <v>6323</v>
      </c>
    </row>
    <row r="162" spans="1:3" s="22" customFormat="1" ht="12.75" customHeight="1">
      <c r="A162" s="10" t="s">
        <v>269</v>
      </c>
      <c r="B162" s="11"/>
      <c r="C162" s="11"/>
    </row>
    <row r="163" spans="1:3" s="22" customFormat="1" ht="12.75" customHeight="1">
      <c r="A163" s="34" t="s">
        <v>270</v>
      </c>
      <c r="B163" s="24">
        <v>910</v>
      </c>
      <c r="C163" s="24">
        <v>320</v>
      </c>
    </row>
    <row r="164" spans="1:3" s="22" customFormat="1" ht="12.75" customHeight="1">
      <c r="A164" s="42" t="s">
        <v>271</v>
      </c>
      <c r="B164" s="28">
        <v>2710</v>
      </c>
      <c r="C164" s="28">
        <v>160</v>
      </c>
    </row>
    <row r="165" spans="1:3" ht="12.75">
      <c r="A165" s="1"/>
      <c r="B165" s="14"/>
      <c r="C165" s="38"/>
    </row>
    <row r="166" spans="1:255" ht="12.75">
      <c r="A166" s="36" t="s">
        <v>325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  <c r="IT166" s="36"/>
      <c r="IU166" s="36"/>
    </row>
    <row r="167" spans="1:3" ht="12.75">
      <c r="A167" s="3"/>
      <c r="B167" s="14"/>
      <c r="C167" s="38"/>
    </row>
    <row r="168" spans="1:2" ht="12.75">
      <c r="A168" s="2" t="s">
        <v>319</v>
      </c>
      <c r="B168" s="14"/>
    </row>
    <row r="172" spans="1:2" ht="18.75">
      <c r="A172" s="4" t="s">
        <v>326</v>
      </c>
      <c r="B172" s="5"/>
    </row>
    <row r="173" spans="1:9" ht="76.5">
      <c r="A173" s="6"/>
      <c r="B173" s="37" t="s">
        <v>189</v>
      </c>
      <c r="C173" s="43" t="s">
        <v>190</v>
      </c>
      <c r="D173" s="44" t="s">
        <v>191</v>
      </c>
      <c r="E173" s="44" t="s">
        <v>192</v>
      </c>
      <c r="F173" s="44" t="s">
        <v>193</v>
      </c>
      <c r="G173" s="44" t="s">
        <v>194</v>
      </c>
      <c r="H173" s="44" t="s">
        <v>327</v>
      </c>
      <c r="I173" s="44" t="s">
        <v>330</v>
      </c>
    </row>
    <row r="174" spans="1:2" ht="12.75" customHeight="1">
      <c r="A174" s="8"/>
      <c r="B174" s="9"/>
    </row>
    <row r="175" spans="1:9" ht="12.75">
      <c r="A175" s="10" t="s">
        <v>174</v>
      </c>
      <c r="B175" s="11">
        <f aca="true" t="shared" si="1" ref="B175:G175">SUM(B176:B177)</f>
        <v>37</v>
      </c>
      <c r="C175" s="11">
        <f t="shared" si="1"/>
        <v>36</v>
      </c>
      <c r="D175" s="11">
        <f t="shared" si="1"/>
        <v>36</v>
      </c>
      <c r="E175" s="11">
        <f t="shared" si="1"/>
        <v>36</v>
      </c>
      <c r="F175" s="11">
        <f t="shared" si="1"/>
        <v>50</v>
      </c>
      <c r="G175" s="11">
        <f t="shared" si="1"/>
        <v>48</v>
      </c>
      <c r="H175" s="11">
        <f>SUM(H176:H177)</f>
        <v>50</v>
      </c>
      <c r="I175" s="11">
        <f>SUM(I176:I177)</f>
        <v>186</v>
      </c>
    </row>
    <row r="176" spans="1:9" ht="12.75">
      <c r="A176" s="34" t="s">
        <v>175</v>
      </c>
      <c r="B176" s="11">
        <v>28</v>
      </c>
      <c r="C176" s="11">
        <v>34</v>
      </c>
      <c r="D176" s="11">
        <v>36</v>
      </c>
      <c r="E176" s="11">
        <v>30</v>
      </c>
      <c r="F176" s="11">
        <v>46</v>
      </c>
      <c r="G176" s="11">
        <v>43</v>
      </c>
      <c r="H176" s="11">
        <v>40</v>
      </c>
      <c r="I176" s="11">
        <v>186</v>
      </c>
    </row>
    <row r="177" spans="1:9" ht="12.75">
      <c r="A177" s="34" t="s">
        <v>176</v>
      </c>
      <c r="B177" s="11">
        <v>9</v>
      </c>
      <c r="C177" s="11">
        <v>2</v>
      </c>
      <c r="D177" s="24" t="s">
        <v>2</v>
      </c>
      <c r="E177" s="11">
        <v>6</v>
      </c>
      <c r="F177" s="11">
        <v>4</v>
      </c>
      <c r="G177" s="11">
        <v>5</v>
      </c>
      <c r="H177" s="11">
        <v>10</v>
      </c>
      <c r="I177" s="24" t="s">
        <v>2</v>
      </c>
    </row>
    <row r="178" spans="1:9" ht="12.75">
      <c r="A178" s="10" t="s">
        <v>17</v>
      </c>
      <c r="B178" s="11">
        <f aca="true" t="shared" si="2" ref="B178:G178">SUM(B179:B180)</f>
        <v>181</v>
      </c>
      <c r="C178" s="11">
        <f t="shared" si="2"/>
        <v>673</v>
      </c>
      <c r="D178" s="11">
        <f t="shared" si="2"/>
        <v>65</v>
      </c>
      <c r="E178" s="11">
        <f t="shared" si="2"/>
        <v>25</v>
      </c>
      <c r="F178" s="11">
        <f t="shared" si="2"/>
        <v>130</v>
      </c>
      <c r="G178" s="11">
        <f t="shared" si="2"/>
        <v>410</v>
      </c>
      <c r="H178" s="11">
        <f>SUM(H179:H180)</f>
        <v>130</v>
      </c>
      <c r="I178" s="11">
        <f>SUM(I179:I180)</f>
        <v>43</v>
      </c>
    </row>
    <row r="179" spans="1:9" ht="12.75">
      <c r="A179" s="34" t="s">
        <v>177</v>
      </c>
      <c r="B179" s="11">
        <v>30</v>
      </c>
      <c r="C179" s="11">
        <v>452</v>
      </c>
      <c r="D179" s="11">
        <v>32</v>
      </c>
      <c r="E179" s="11">
        <v>7</v>
      </c>
      <c r="F179" s="11">
        <v>97</v>
      </c>
      <c r="G179" s="11">
        <v>302</v>
      </c>
      <c r="H179" s="11">
        <v>97</v>
      </c>
      <c r="I179" s="11">
        <v>43</v>
      </c>
    </row>
    <row r="180" spans="1:9" ht="12.75">
      <c r="A180" s="34" t="s">
        <v>178</v>
      </c>
      <c r="B180" s="24">
        <v>151</v>
      </c>
      <c r="C180" s="24">
        <v>221</v>
      </c>
      <c r="D180" s="24">
        <v>33</v>
      </c>
      <c r="E180" s="24">
        <v>18</v>
      </c>
      <c r="F180" s="24">
        <v>33</v>
      </c>
      <c r="G180" s="24">
        <v>108</v>
      </c>
      <c r="H180" s="24">
        <v>33</v>
      </c>
      <c r="I180" s="24" t="s">
        <v>2</v>
      </c>
    </row>
    <row r="181" spans="1:9" ht="12.75">
      <c r="A181" s="10" t="s">
        <v>179</v>
      </c>
      <c r="B181" s="24" t="s">
        <v>2</v>
      </c>
      <c r="C181" s="24">
        <v>19</v>
      </c>
      <c r="D181" s="24">
        <v>3</v>
      </c>
      <c r="E181" s="24" t="s">
        <v>2</v>
      </c>
      <c r="F181" s="24">
        <v>7</v>
      </c>
      <c r="G181" s="24">
        <v>4</v>
      </c>
      <c r="H181" s="24">
        <v>7</v>
      </c>
      <c r="I181" s="24">
        <v>4</v>
      </c>
    </row>
    <row r="182" spans="1:9" ht="12.75">
      <c r="A182" s="10" t="s">
        <v>180</v>
      </c>
      <c r="B182" s="24">
        <v>48</v>
      </c>
      <c r="C182" s="24">
        <v>48</v>
      </c>
      <c r="D182" s="24">
        <v>44</v>
      </c>
      <c r="E182" s="24">
        <v>41</v>
      </c>
      <c r="F182" s="24">
        <v>36</v>
      </c>
      <c r="G182" s="24">
        <v>85</v>
      </c>
      <c r="H182" s="24">
        <v>37</v>
      </c>
      <c r="I182" s="24">
        <v>20</v>
      </c>
    </row>
    <row r="183" spans="1:9" ht="12.75">
      <c r="A183" s="10" t="s">
        <v>181</v>
      </c>
      <c r="B183" s="24">
        <v>50500</v>
      </c>
      <c r="C183" s="24">
        <v>56200</v>
      </c>
      <c r="D183" s="24">
        <v>31300</v>
      </c>
      <c r="E183" s="24">
        <v>19000</v>
      </c>
      <c r="F183" s="24">
        <v>10000</v>
      </c>
      <c r="G183" s="24">
        <v>12000</v>
      </c>
      <c r="H183" s="24">
        <v>10000</v>
      </c>
      <c r="I183" s="24">
        <v>136</v>
      </c>
    </row>
    <row r="184" spans="1:9" ht="12.75">
      <c r="A184" s="10" t="s">
        <v>187</v>
      </c>
      <c r="B184" s="11">
        <f>SUM(B185:B186)</f>
        <v>55</v>
      </c>
      <c r="C184" s="11">
        <f>SUM(C185:C186)</f>
        <v>2</v>
      </c>
      <c r="D184" s="24" t="s">
        <v>2</v>
      </c>
      <c r="E184" s="24" t="s">
        <v>2</v>
      </c>
      <c r="F184" s="11">
        <f>SUM(F185:F186)</f>
        <v>24</v>
      </c>
      <c r="G184" s="24" t="s">
        <v>2</v>
      </c>
      <c r="H184" s="11">
        <f>SUM(H185:H186)</f>
        <v>13</v>
      </c>
      <c r="I184" s="24" t="s">
        <v>2</v>
      </c>
    </row>
    <row r="185" spans="1:9" ht="12.75">
      <c r="A185" s="34" t="s">
        <v>182</v>
      </c>
      <c r="B185" s="24">
        <v>8</v>
      </c>
      <c r="C185" s="24">
        <v>1</v>
      </c>
      <c r="D185" s="24" t="s">
        <v>2</v>
      </c>
      <c r="E185" s="24" t="s">
        <v>2</v>
      </c>
      <c r="F185" s="24">
        <v>11</v>
      </c>
      <c r="G185" s="24" t="s">
        <v>2</v>
      </c>
      <c r="H185" s="24">
        <v>11</v>
      </c>
      <c r="I185" s="24" t="s">
        <v>2</v>
      </c>
    </row>
    <row r="186" spans="1:9" ht="12.75">
      <c r="A186" s="34" t="s">
        <v>183</v>
      </c>
      <c r="B186" s="24">
        <v>47</v>
      </c>
      <c r="C186" s="24">
        <v>1</v>
      </c>
      <c r="D186" s="24" t="s">
        <v>2</v>
      </c>
      <c r="E186" s="24" t="s">
        <v>2</v>
      </c>
      <c r="F186" s="24">
        <v>13</v>
      </c>
      <c r="G186" s="24" t="s">
        <v>2</v>
      </c>
      <c r="H186" s="24">
        <v>2</v>
      </c>
      <c r="I186" s="24" t="s">
        <v>2</v>
      </c>
    </row>
    <row r="187" spans="1:9" ht="12.75">
      <c r="A187" s="34" t="s">
        <v>184</v>
      </c>
      <c r="B187" s="24">
        <v>9000</v>
      </c>
      <c r="C187" s="24">
        <v>2000</v>
      </c>
      <c r="D187" s="24" t="s">
        <v>2</v>
      </c>
      <c r="E187" s="24" t="s">
        <v>2</v>
      </c>
      <c r="F187" s="24">
        <v>9000</v>
      </c>
      <c r="G187" s="24" t="s">
        <v>2</v>
      </c>
      <c r="H187" s="24">
        <v>4140</v>
      </c>
      <c r="I187" s="24" t="s">
        <v>2</v>
      </c>
    </row>
    <row r="188" spans="1:9" ht="12.75">
      <c r="A188" s="10" t="s">
        <v>185</v>
      </c>
      <c r="B188" s="11">
        <f>SUM(B189:B191)</f>
        <v>1</v>
      </c>
      <c r="C188" s="11">
        <f>SUM(C189:C191)</f>
        <v>1</v>
      </c>
      <c r="D188" s="11">
        <f>SUM(D189:D191)</f>
        <v>3</v>
      </c>
      <c r="E188" s="11">
        <f>SUM(E189:E191)</f>
        <v>1</v>
      </c>
      <c r="F188" s="24" t="s">
        <v>2</v>
      </c>
      <c r="G188" s="24" t="s">
        <v>2</v>
      </c>
      <c r="H188" s="11">
        <f>SUM(H189:H191)</f>
        <v>1</v>
      </c>
      <c r="I188" s="11">
        <f>SUM(I189:I191)</f>
        <v>9</v>
      </c>
    </row>
    <row r="189" spans="1:9" ht="12.75">
      <c r="A189" s="34" t="s">
        <v>7</v>
      </c>
      <c r="B189" s="24">
        <v>1</v>
      </c>
      <c r="C189" s="24">
        <v>1</v>
      </c>
      <c r="D189" s="24" t="s">
        <v>2</v>
      </c>
      <c r="E189" s="24" t="s">
        <v>2</v>
      </c>
      <c r="F189" s="24" t="s">
        <v>2</v>
      </c>
      <c r="G189" s="24" t="s">
        <v>2</v>
      </c>
      <c r="H189" s="24" t="s">
        <v>2</v>
      </c>
      <c r="I189" s="24" t="s">
        <v>2</v>
      </c>
    </row>
    <row r="190" spans="1:9" ht="12.75">
      <c r="A190" s="34" t="s">
        <v>68</v>
      </c>
      <c r="B190" s="24" t="s">
        <v>2</v>
      </c>
      <c r="C190" s="24" t="s">
        <v>2</v>
      </c>
      <c r="D190" s="24">
        <v>3</v>
      </c>
      <c r="E190" s="24">
        <v>1</v>
      </c>
      <c r="F190" s="24" t="s">
        <v>2</v>
      </c>
      <c r="G190" s="24" t="s">
        <v>2</v>
      </c>
      <c r="H190" s="24">
        <v>1</v>
      </c>
      <c r="I190" s="24">
        <v>9</v>
      </c>
    </row>
    <row r="191" spans="1:9" ht="12.75">
      <c r="A191" s="34" t="s">
        <v>186</v>
      </c>
      <c r="B191" s="24" t="s">
        <v>2</v>
      </c>
      <c r="C191" s="24" t="s">
        <v>2</v>
      </c>
      <c r="D191" s="24" t="s">
        <v>2</v>
      </c>
      <c r="E191" s="24" t="s">
        <v>2</v>
      </c>
      <c r="F191" s="24" t="s">
        <v>2</v>
      </c>
      <c r="G191" s="24" t="s">
        <v>2</v>
      </c>
      <c r="H191" s="24" t="s">
        <v>2</v>
      </c>
      <c r="I191" s="24" t="s">
        <v>2</v>
      </c>
    </row>
    <row r="192" spans="1:9" ht="12.75">
      <c r="A192" s="42" t="s">
        <v>184</v>
      </c>
      <c r="B192" s="28">
        <v>2000</v>
      </c>
      <c r="C192" s="35">
        <v>2000</v>
      </c>
      <c r="D192" s="35" t="s">
        <v>2</v>
      </c>
      <c r="E192" s="35">
        <v>2500</v>
      </c>
      <c r="F192" s="35" t="s">
        <v>2</v>
      </c>
      <c r="G192" s="35" t="s">
        <v>2</v>
      </c>
      <c r="H192" s="35">
        <v>1500</v>
      </c>
      <c r="I192" s="35">
        <v>900</v>
      </c>
    </row>
    <row r="193" spans="1:2" ht="12.75">
      <c r="A193" s="10"/>
      <c r="B193" s="11"/>
    </row>
    <row r="194" spans="1:255" ht="12.75">
      <c r="A194" s="36" t="s">
        <v>328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36"/>
      <c r="IR194" s="36"/>
      <c r="IS194" s="36"/>
      <c r="IT194" s="36"/>
      <c r="IU194" s="36"/>
    </row>
    <row r="195" spans="1:255" ht="12.75">
      <c r="A195" s="36" t="s">
        <v>329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36"/>
      <c r="IO195" s="36"/>
      <c r="IP195" s="36"/>
      <c r="IQ195" s="36"/>
      <c r="IR195" s="36"/>
      <c r="IS195" s="36"/>
      <c r="IT195" s="36"/>
      <c r="IU195" s="36"/>
    </row>
    <row r="196" spans="1:3" ht="12.75">
      <c r="A196" s="3"/>
      <c r="B196" s="14"/>
      <c r="C196" s="38"/>
    </row>
    <row r="197" spans="1:2" ht="12.75">
      <c r="A197" s="2" t="s">
        <v>319</v>
      </c>
      <c r="B197" s="14"/>
    </row>
    <row r="201" spans="1:3" ht="18.75">
      <c r="A201" s="4" t="s">
        <v>331</v>
      </c>
      <c r="B201" s="5"/>
      <c r="C201" s="5"/>
    </row>
    <row r="202" spans="1:12" s="22" customFormat="1" ht="66.75" customHeight="1">
      <c r="A202" s="6"/>
      <c r="B202" s="37" t="s">
        <v>276</v>
      </c>
      <c r="C202" s="37" t="s">
        <v>277</v>
      </c>
      <c r="D202" s="37" t="s">
        <v>295</v>
      </c>
      <c r="E202" s="37" t="s">
        <v>278</v>
      </c>
      <c r="F202" s="45" t="s">
        <v>279</v>
      </c>
      <c r="G202" s="45" t="s">
        <v>284</v>
      </c>
      <c r="H202" s="45" t="s">
        <v>280</v>
      </c>
      <c r="I202" s="45" t="s">
        <v>281</v>
      </c>
      <c r="J202" s="45" t="s">
        <v>285</v>
      </c>
      <c r="K202" s="45" t="s">
        <v>282</v>
      </c>
      <c r="L202" s="45" t="s">
        <v>296</v>
      </c>
    </row>
    <row r="203" spans="1:3" s="22" customFormat="1" ht="12.75" customHeight="1">
      <c r="A203" s="8"/>
      <c r="B203" s="9"/>
      <c r="C203" s="9"/>
    </row>
    <row r="204" spans="1:12" s="22" customFormat="1" ht="12.75" customHeight="1">
      <c r="A204" s="10" t="s">
        <v>249</v>
      </c>
      <c r="B204" s="11">
        <v>2</v>
      </c>
      <c r="C204" s="11">
        <v>3</v>
      </c>
      <c r="D204" s="14">
        <v>1</v>
      </c>
      <c r="E204" s="14">
        <v>1</v>
      </c>
      <c r="F204" s="14">
        <v>2</v>
      </c>
      <c r="G204" s="14">
        <v>1</v>
      </c>
      <c r="H204" s="14">
        <v>4</v>
      </c>
      <c r="I204" s="14">
        <v>1</v>
      </c>
      <c r="J204" s="39" t="s">
        <v>2</v>
      </c>
      <c r="K204" s="39">
        <v>1</v>
      </c>
      <c r="L204" s="39">
        <v>1</v>
      </c>
    </row>
    <row r="205" spans="1:12" s="22" customFormat="1" ht="12.75" customHeight="1">
      <c r="A205" s="10" t="s">
        <v>198</v>
      </c>
      <c r="B205" s="11">
        <f>SUM(B206:B208)</f>
        <v>19</v>
      </c>
      <c r="C205" s="11">
        <f>SUM(C206:C208)</f>
        <v>83</v>
      </c>
      <c r="D205" s="11">
        <f aca="true" t="shared" si="3" ref="D205:L205">SUM(D206:D208)</f>
        <v>5</v>
      </c>
      <c r="E205" s="11">
        <f t="shared" si="3"/>
        <v>12</v>
      </c>
      <c r="F205" s="11">
        <f t="shared" si="3"/>
        <v>16</v>
      </c>
      <c r="G205" s="11">
        <f t="shared" si="3"/>
        <v>12</v>
      </c>
      <c r="H205" s="11">
        <f t="shared" si="3"/>
        <v>110</v>
      </c>
      <c r="I205" s="11">
        <f t="shared" si="3"/>
        <v>3</v>
      </c>
      <c r="J205" s="11">
        <f t="shared" si="3"/>
        <v>9</v>
      </c>
      <c r="K205" s="11">
        <f t="shared" si="3"/>
        <v>4</v>
      </c>
      <c r="L205" s="11">
        <f t="shared" si="3"/>
        <v>8</v>
      </c>
    </row>
    <row r="206" spans="1:12" s="22" customFormat="1" ht="12.75" customHeight="1">
      <c r="A206" s="34" t="s">
        <v>199</v>
      </c>
      <c r="B206" s="24" t="s">
        <v>2</v>
      </c>
      <c r="C206" s="24" t="s">
        <v>2</v>
      </c>
      <c r="D206" s="24" t="s">
        <v>2</v>
      </c>
      <c r="E206" s="14">
        <v>1</v>
      </c>
      <c r="F206" s="39" t="s">
        <v>2</v>
      </c>
      <c r="G206" s="39" t="s">
        <v>2</v>
      </c>
      <c r="H206" s="14">
        <v>1</v>
      </c>
      <c r="I206" s="14">
        <v>1</v>
      </c>
      <c r="J206" s="39" t="s">
        <v>2</v>
      </c>
      <c r="K206" s="39" t="s">
        <v>2</v>
      </c>
      <c r="L206" s="39" t="s">
        <v>2</v>
      </c>
    </row>
    <row r="207" spans="1:12" s="22" customFormat="1" ht="12.75" customHeight="1">
      <c r="A207" s="34" t="s">
        <v>250</v>
      </c>
      <c r="B207" s="11">
        <v>16</v>
      </c>
      <c r="C207" s="11">
        <v>76</v>
      </c>
      <c r="D207" s="14">
        <v>5</v>
      </c>
      <c r="E207" s="14">
        <v>7</v>
      </c>
      <c r="F207" s="14">
        <v>5</v>
      </c>
      <c r="G207" s="14">
        <v>10</v>
      </c>
      <c r="H207" s="14">
        <v>109</v>
      </c>
      <c r="I207" s="14">
        <v>1</v>
      </c>
      <c r="J207" s="14">
        <v>9</v>
      </c>
      <c r="K207" s="14">
        <v>4</v>
      </c>
      <c r="L207" s="14">
        <v>8</v>
      </c>
    </row>
    <row r="208" spans="1:12" s="22" customFormat="1" ht="12.75" customHeight="1">
      <c r="A208" s="34" t="s">
        <v>251</v>
      </c>
      <c r="B208" s="11">
        <v>3</v>
      </c>
      <c r="C208" s="24">
        <v>7</v>
      </c>
      <c r="D208" s="24" t="s">
        <v>2</v>
      </c>
      <c r="E208" s="14">
        <v>4</v>
      </c>
      <c r="F208" s="14">
        <v>11</v>
      </c>
      <c r="G208" s="14">
        <v>2</v>
      </c>
      <c r="H208" s="39" t="s">
        <v>2</v>
      </c>
      <c r="I208" s="39">
        <v>1</v>
      </c>
      <c r="J208" s="39" t="s">
        <v>2</v>
      </c>
      <c r="K208" s="39" t="s">
        <v>2</v>
      </c>
      <c r="L208" s="39" t="s">
        <v>2</v>
      </c>
    </row>
    <row r="209" spans="1:12" s="22" customFormat="1" ht="12.75" customHeight="1">
      <c r="A209" s="10" t="s">
        <v>286</v>
      </c>
      <c r="B209" s="11">
        <v>100657</v>
      </c>
      <c r="C209" s="11">
        <v>139974</v>
      </c>
      <c r="D209" s="14">
        <v>1900</v>
      </c>
      <c r="E209" s="14">
        <v>20000</v>
      </c>
      <c r="F209" s="14">
        <v>35000</v>
      </c>
      <c r="G209" s="14">
        <v>14292</v>
      </c>
      <c r="H209" s="14">
        <v>800060</v>
      </c>
      <c r="I209" s="14">
        <v>20000</v>
      </c>
      <c r="J209" s="14">
        <v>9827</v>
      </c>
      <c r="K209" s="14">
        <v>1462</v>
      </c>
      <c r="L209" s="14">
        <v>17844</v>
      </c>
    </row>
    <row r="210" spans="1:12" s="22" customFormat="1" ht="12.75" customHeight="1">
      <c r="A210" s="10" t="s">
        <v>287</v>
      </c>
      <c r="B210" s="11"/>
      <c r="C210" s="11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s="22" customFormat="1" ht="12.75" customHeight="1">
      <c r="A211" s="34" t="s">
        <v>288</v>
      </c>
      <c r="B211" s="11">
        <v>166</v>
      </c>
      <c r="C211" s="24">
        <v>14</v>
      </c>
      <c r="D211" s="39" t="s">
        <v>2</v>
      </c>
      <c r="E211" s="14">
        <v>181</v>
      </c>
      <c r="F211" s="14">
        <v>14</v>
      </c>
      <c r="G211" s="14">
        <v>42</v>
      </c>
      <c r="H211" s="14">
        <v>483</v>
      </c>
      <c r="I211" s="39" t="s">
        <v>2</v>
      </c>
      <c r="J211" s="14">
        <v>56</v>
      </c>
      <c r="K211" s="39" t="s">
        <v>2</v>
      </c>
      <c r="L211" s="39">
        <v>226</v>
      </c>
    </row>
    <row r="212" spans="1:12" s="22" customFormat="1" ht="12.75" customHeight="1">
      <c r="A212" s="34" t="s">
        <v>289</v>
      </c>
      <c r="B212" s="11">
        <v>1563</v>
      </c>
      <c r="C212" s="11">
        <v>106</v>
      </c>
      <c r="D212" s="39" t="s">
        <v>2</v>
      </c>
      <c r="E212" s="14">
        <v>1232</v>
      </c>
      <c r="F212" s="39" t="s">
        <v>2</v>
      </c>
      <c r="G212" s="14">
        <v>195</v>
      </c>
      <c r="H212" s="14">
        <v>9</v>
      </c>
      <c r="I212" s="39" t="s">
        <v>2</v>
      </c>
      <c r="J212" s="14">
        <v>173</v>
      </c>
      <c r="K212" s="39" t="s">
        <v>2</v>
      </c>
      <c r="L212" s="39">
        <v>1130</v>
      </c>
    </row>
    <row r="213" spans="1:12" s="22" customFormat="1" ht="12.75" customHeight="1">
      <c r="A213" s="10" t="s">
        <v>290</v>
      </c>
      <c r="B213" s="11">
        <v>10</v>
      </c>
      <c r="C213" s="24">
        <v>88</v>
      </c>
      <c r="D213" s="14">
        <v>100</v>
      </c>
      <c r="E213" s="39" t="s">
        <v>2</v>
      </c>
      <c r="F213" s="14">
        <v>128</v>
      </c>
      <c r="G213" s="39" t="s">
        <v>2</v>
      </c>
      <c r="H213" s="14">
        <v>12</v>
      </c>
      <c r="I213" s="39" t="s">
        <v>2</v>
      </c>
      <c r="J213" s="39" t="s">
        <v>2</v>
      </c>
      <c r="K213" s="39" t="s">
        <v>2</v>
      </c>
      <c r="L213" s="39" t="s">
        <v>2</v>
      </c>
    </row>
    <row r="214" spans="1:12" s="22" customFormat="1" ht="12.75" customHeight="1">
      <c r="A214" s="10" t="s">
        <v>269</v>
      </c>
      <c r="B214" s="11"/>
      <c r="C214" s="11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s="22" customFormat="1" ht="12.75" customHeight="1">
      <c r="A215" s="34" t="s">
        <v>291</v>
      </c>
      <c r="B215" s="11">
        <v>5234</v>
      </c>
      <c r="C215" s="24">
        <v>49</v>
      </c>
      <c r="D215" s="14">
        <v>1600</v>
      </c>
      <c r="E215" s="14">
        <v>1115</v>
      </c>
      <c r="F215" s="14">
        <v>452</v>
      </c>
      <c r="G215" s="14">
        <v>1335</v>
      </c>
      <c r="H215" s="14">
        <v>1730</v>
      </c>
      <c r="I215" s="14">
        <v>852</v>
      </c>
      <c r="J215" s="14">
        <v>2227</v>
      </c>
      <c r="K215" s="14">
        <v>8</v>
      </c>
      <c r="L215" s="14">
        <v>1616</v>
      </c>
    </row>
    <row r="216" spans="1:12" s="22" customFormat="1" ht="12.75" customHeight="1">
      <c r="A216" s="34" t="s">
        <v>292</v>
      </c>
      <c r="B216" s="11">
        <v>67765</v>
      </c>
      <c r="C216" s="24">
        <v>4186</v>
      </c>
      <c r="D216" s="14">
        <v>3400</v>
      </c>
      <c r="E216" s="14">
        <v>15000</v>
      </c>
      <c r="F216" s="14">
        <v>2837</v>
      </c>
      <c r="G216" s="14">
        <v>12136</v>
      </c>
      <c r="H216" s="14">
        <v>2700</v>
      </c>
      <c r="I216" s="39" t="s">
        <v>2</v>
      </c>
      <c r="J216" s="14">
        <v>5423</v>
      </c>
      <c r="K216" s="14">
        <v>843</v>
      </c>
      <c r="L216" s="14">
        <v>2614</v>
      </c>
    </row>
    <row r="217" spans="1:12" s="22" customFormat="1" ht="12.75" customHeight="1">
      <c r="A217" s="10" t="s">
        <v>264</v>
      </c>
      <c r="B217" s="11"/>
      <c r="C217" s="11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s="22" customFormat="1" ht="12.75" customHeight="1">
      <c r="A218" s="34" t="s">
        <v>293</v>
      </c>
      <c r="B218" s="11">
        <f>SUM(B219:B220)</f>
        <v>4011</v>
      </c>
      <c r="C218" s="11">
        <f>SUM(C219:C220)</f>
        <v>9107</v>
      </c>
      <c r="D218" s="39" t="s">
        <v>2</v>
      </c>
      <c r="E218" s="39" t="s">
        <v>2</v>
      </c>
      <c r="F218" s="11">
        <f>SUM(F219:F220)</f>
        <v>281</v>
      </c>
      <c r="G218" s="39" t="s">
        <v>2</v>
      </c>
      <c r="H218" s="39" t="s">
        <v>2</v>
      </c>
      <c r="I218" s="39" t="s">
        <v>2</v>
      </c>
      <c r="J218" s="39" t="s">
        <v>2</v>
      </c>
      <c r="K218" s="39" t="s">
        <v>2</v>
      </c>
      <c r="L218" s="39" t="s">
        <v>2</v>
      </c>
    </row>
    <row r="219" spans="1:12" s="22" customFormat="1" ht="12.75" customHeight="1">
      <c r="A219" s="25" t="s">
        <v>177</v>
      </c>
      <c r="B219" s="11">
        <v>4003</v>
      </c>
      <c r="C219" s="11">
        <v>9005</v>
      </c>
      <c r="D219" s="39" t="s">
        <v>2</v>
      </c>
      <c r="E219" s="39" t="s">
        <v>2</v>
      </c>
      <c r="F219" s="14">
        <v>225</v>
      </c>
      <c r="G219" s="39" t="s">
        <v>2</v>
      </c>
      <c r="H219" s="39" t="s">
        <v>2</v>
      </c>
      <c r="I219" s="39" t="s">
        <v>2</v>
      </c>
      <c r="J219" s="39" t="s">
        <v>2</v>
      </c>
      <c r="K219" s="39" t="s">
        <v>2</v>
      </c>
      <c r="L219" s="39" t="s">
        <v>2</v>
      </c>
    </row>
    <row r="220" spans="1:12" s="22" customFormat="1" ht="12.75" customHeight="1">
      <c r="A220" s="25" t="s">
        <v>178</v>
      </c>
      <c r="B220" s="11">
        <v>8</v>
      </c>
      <c r="C220" s="11">
        <v>102</v>
      </c>
      <c r="D220" s="39" t="s">
        <v>2</v>
      </c>
      <c r="E220" s="39" t="s">
        <v>2</v>
      </c>
      <c r="F220" s="14">
        <v>56</v>
      </c>
      <c r="G220" s="39" t="s">
        <v>2</v>
      </c>
      <c r="H220" s="39" t="s">
        <v>2</v>
      </c>
      <c r="I220" s="39" t="s">
        <v>2</v>
      </c>
      <c r="J220" s="39" t="s">
        <v>2</v>
      </c>
      <c r="K220" s="39" t="s">
        <v>2</v>
      </c>
      <c r="L220" s="39" t="s">
        <v>2</v>
      </c>
    </row>
    <row r="221" spans="1:12" s="22" customFormat="1" ht="12.75" customHeight="1">
      <c r="A221" s="34" t="s">
        <v>294</v>
      </c>
      <c r="B221" s="11">
        <f>SUM(B222:B223)</f>
        <v>4011</v>
      </c>
      <c r="C221" s="11">
        <f>SUM(C222:C223)</f>
        <v>9107</v>
      </c>
      <c r="D221" s="39" t="s">
        <v>2</v>
      </c>
      <c r="E221" s="39" t="s">
        <v>2</v>
      </c>
      <c r="F221" s="39">
        <v>281</v>
      </c>
      <c r="G221" s="39" t="s">
        <v>2</v>
      </c>
      <c r="H221" s="39" t="s">
        <v>2</v>
      </c>
      <c r="I221" s="39" t="s">
        <v>2</v>
      </c>
      <c r="J221" s="39" t="s">
        <v>2</v>
      </c>
      <c r="K221" s="39" t="s">
        <v>2</v>
      </c>
      <c r="L221" s="39" t="s">
        <v>2</v>
      </c>
    </row>
    <row r="222" spans="1:12" s="22" customFormat="1" ht="12.75" customHeight="1">
      <c r="A222" s="25" t="s">
        <v>265</v>
      </c>
      <c r="B222" s="11">
        <v>3927</v>
      </c>
      <c r="C222" s="11">
        <v>9013</v>
      </c>
      <c r="D222" s="39" t="s">
        <v>2</v>
      </c>
      <c r="E222" s="39" t="s">
        <v>2</v>
      </c>
      <c r="F222" s="39" t="s">
        <v>2</v>
      </c>
      <c r="G222" s="39" t="s">
        <v>2</v>
      </c>
      <c r="H222" s="39" t="s">
        <v>2</v>
      </c>
      <c r="I222" s="39" t="s">
        <v>2</v>
      </c>
      <c r="J222" s="39" t="s">
        <v>2</v>
      </c>
      <c r="K222" s="39" t="s">
        <v>2</v>
      </c>
      <c r="L222" s="39" t="s">
        <v>2</v>
      </c>
    </row>
    <row r="223" spans="1:12" s="22" customFormat="1" ht="12.75" customHeight="1">
      <c r="A223" s="25" t="s">
        <v>266</v>
      </c>
      <c r="B223" s="11">
        <v>84</v>
      </c>
      <c r="C223" s="11">
        <v>94</v>
      </c>
      <c r="D223" s="39" t="s">
        <v>2</v>
      </c>
      <c r="E223" s="39" t="s">
        <v>2</v>
      </c>
      <c r="F223" s="39" t="s">
        <v>2</v>
      </c>
      <c r="G223" s="39" t="s">
        <v>2</v>
      </c>
      <c r="H223" s="39" t="s">
        <v>2</v>
      </c>
      <c r="I223" s="39" t="s">
        <v>2</v>
      </c>
      <c r="J223" s="39" t="s">
        <v>2</v>
      </c>
      <c r="K223" s="39" t="s">
        <v>2</v>
      </c>
      <c r="L223" s="39" t="s">
        <v>2</v>
      </c>
    </row>
    <row r="224" spans="1:12" s="22" customFormat="1" ht="12.75" customHeight="1">
      <c r="A224" s="10" t="s">
        <v>229</v>
      </c>
      <c r="B224" s="11">
        <f>SUM(B225:B227)</f>
        <v>26</v>
      </c>
      <c r="C224" s="11">
        <f>SUM(C225:C227)</f>
        <v>13</v>
      </c>
      <c r="D224" s="11">
        <f aca="true" t="shared" si="4" ref="D224:L224">SUM(D225:D227)</f>
        <v>3</v>
      </c>
      <c r="E224" s="11">
        <f t="shared" si="4"/>
        <v>13</v>
      </c>
      <c r="F224" s="11">
        <f t="shared" si="4"/>
        <v>5</v>
      </c>
      <c r="G224" s="11">
        <f t="shared" si="4"/>
        <v>7</v>
      </c>
      <c r="H224" s="11">
        <f t="shared" si="4"/>
        <v>6</v>
      </c>
      <c r="I224" s="11">
        <f t="shared" si="4"/>
        <v>4</v>
      </c>
      <c r="J224" s="11">
        <f t="shared" si="4"/>
        <v>5</v>
      </c>
      <c r="K224" s="11">
        <f t="shared" si="4"/>
        <v>1</v>
      </c>
      <c r="L224" s="11">
        <f t="shared" si="4"/>
        <v>3</v>
      </c>
    </row>
    <row r="225" spans="1:12" s="22" customFormat="1" ht="12.75" customHeight="1">
      <c r="A225" s="34" t="s">
        <v>230</v>
      </c>
      <c r="B225" s="11">
        <v>12</v>
      </c>
      <c r="C225" s="11">
        <v>6</v>
      </c>
      <c r="D225" s="14">
        <v>2</v>
      </c>
      <c r="E225" s="14">
        <v>7</v>
      </c>
      <c r="F225" s="14">
        <v>3</v>
      </c>
      <c r="G225" s="14">
        <v>5</v>
      </c>
      <c r="H225" s="14">
        <v>4</v>
      </c>
      <c r="I225" s="14">
        <v>3</v>
      </c>
      <c r="J225" s="14">
        <v>5</v>
      </c>
      <c r="K225" s="14">
        <v>1</v>
      </c>
      <c r="L225" s="14">
        <v>2</v>
      </c>
    </row>
    <row r="226" spans="1:12" s="22" customFormat="1" ht="12.75" customHeight="1">
      <c r="A226" s="34" t="s">
        <v>231</v>
      </c>
      <c r="B226" s="11">
        <v>7</v>
      </c>
      <c r="C226" s="24" t="s">
        <v>2</v>
      </c>
      <c r="D226" s="39" t="s">
        <v>2</v>
      </c>
      <c r="E226" s="14">
        <v>2</v>
      </c>
      <c r="F226" s="39" t="s">
        <v>2</v>
      </c>
      <c r="G226" s="39" t="s">
        <v>2</v>
      </c>
      <c r="H226" s="39" t="s">
        <v>2</v>
      </c>
      <c r="I226" s="39" t="s">
        <v>2</v>
      </c>
      <c r="J226" s="39" t="s">
        <v>2</v>
      </c>
      <c r="K226" s="39" t="s">
        <v>2</v>
      </c>
      <c r="L226" s="39" t="s">
        <v>2</v>
      </c>
    </row>
    <row r="227" spans="1:12" s="22" customFormat="1" ht="12.75" customHeight="1">
      <c r="A227" s="34" t="s">
        <v>268</v>
      </c>
      <c r="B227" s="11">
        <v>7</v>
      </c>
      <c r="C227" s="11">
        <v>7</v>
      </c>
      <c r="D227" s="13">
        <v>1</v>
      </c>
      <c r="E227" s="13">
        <v>4</v>
      </c>
      <c r="F227" s="40">
        <v>2</v>
      </c>
      <c r="G227" s="40">
        <v>2</v>
      </c>
      <c r="H227" s="13">
        <v>2</v>
      </c>
      <c r="I227" s="13">
        <v>1</v>
      </c>
      <c r="J227" s="40" t="s">
        <v>2</v>
      </c>
      <c r="K227" s="40" t="s">
        <v>2</v>
      </c>
      <c r="L227" s="40">
        <v>1</v>
      </c>
    </row>
    <row r="228" spans="1:12" s="22" customFormat="1" ht="12.75" customHeight="1">
      <c r="A228" s="10" t="s">
        <v>235</v>
      </c>
      <c r="B228" s="11">
        <f aca="true" t="shared" si="5" ref="B228:L228">SUM(B229:B230)</f>
        <v>69504</v>
      </c>
      <c r="C228" s="11">
        <f t="shared" si="5"/>
        <v>33319.68</v>
      </c>
      <c r="D228" s="11">
        <f t="shared" si="5"/>
        <v>11000</v>
      </c>
      <c r="E228" s="40" t="s">
        <v>2</v>
      </c>
      <c r="F228" s="11">
        <f t="shared" si="5"/>
        <v>37282</v>
      </c>
      <c r="G228" s="11">
        <f t="shared" si="5"/>
        <v>23430.56</v>
      </c>
      <c r="H228" s="11">
        <f t="shared" si="5"/>
        <v>1279.16</v>
      </c>
      <c r="I228" s="11">
        <f t="shared" si="5"/>
        <v>9459.84</v>
      </c>
      <c r="J228" s="11">
        <f t="shared" si="5"/>
        <v>22168.88</v>
      </c>
      <c r="K228" s="11">
        <f t="shared" si="5"/>
        <v>3439.32</v>
      </c>
      <c r="L228" s="11">
        <f t="shared" si="5"/>
        <v>8510.4</v>
      </c>
    </row>
    <row r="229" spans="1:12" s="22" customFormat="1" ht="12.75" customHeight="1">
      <c r="A229" s="34" t="s">
        <v>233</v>
      </c>
      <c r="B229" s="11">
        <v>60504</v>
      </c>
      <c r="C229" s="11">
        <v>30355.68</v>
      </c>
      <c r="D229" s="13">
        <v>11000</v>
      </c>
      <c r="E229" s="40" t="s">
        <v>2</v>
      </c>
      <c r="F229" s="13">
        <v>35800</v>
      </c>
      <c r="G229" s="13">
        <v>21442.56</v>
      </c>
      <c r="H229" s="13">
        <v>1279.16</v>
      </c>
      <c r="I229" s="13">
        <v>9459.84</v>
      </c>
      <c r="J229" s="13">
        <v>21674.88</v>
      </c>
      <c r="K229" s="13">
        <v>3439.32</v>
      </c>
      <c r="L229" s="13">
        <v>8067</v>
      </c>
    </row>
    <row r="230" spans="1:12" s="22" customFormat="1" ht="12.75" customHeight="1">
      <c r="A230" s="42" t="s">
        <v>234</v>
      </c>
      <c r="B230" s="28">
        <v>9000</v>
      </c>
      <c r="C230" s="28">
        <v>2964</v>
      </c>
      <c r="D230" s="41" t="s">
        <v>2</v>
      </c>
      <c r="E230" s="41" t="s">
        <v>2</v>
      </c>
      <c r="F230" s="41">
        <v>1482</v>
      </c>
      <c r="G230" s="17">
        <v>1988</v>
      </c>
      <c r="H230" s="41" t="s">
        <v>2</v>
      </c>
      <c r="I230" s="41" t="s">
        <v>2</v>
      </c>
      <c r="J230" s="17">
        <v>494</v>
      </c>
      <c r="K230" s="41" t="s">
        <v>2</v>
      </c>
      <c r="L230" s="41">
        <v>443.4</v>
      </c>
    </row>
    <row r="231" spans="1:2" ht="12.75">
      <c r="A231" s="1"/>
      <c r="B231" s="14"/>
    </row>
    <row r="232" spans="1:255" ht="12.75">
      <c r="A232" s="36" t="s">
        <v>325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36"/>
      <c r="IO232" s="36"/>
      <c r="IP232" s="36"/>
      <c r="IQ232" s="36"/>
      <c r="IR232" s="36"/>
      <c r="IS232" s="36"/>
      <c r="IT232" s="36"/>
      <c r="IU232" s="36"/>
    </row>
    <row r="233" spans="1:255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36"/>
      <c r="IO233" s="36"/>
      <c r="IP233" s="36"/>
      <c r="IQ233" s="36"/>
      <c r="IR233" s="36"/>
      <c r="IS233" s="36"/>
      <c r="IT233" s="36"/>
      <c r="IU233" s="36"/>
    </row>
    <row r="234" spans="1:2" ht="12.75">
      <c r="A234" s="2" t="s">
        <v>319</v>
      </c>
      <c r="B234" s="1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IU241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12" ht="18.75" thickBot="1">
      <c r="A8" s="20" t="s">
        <v>18</v>
      </c>
      <c r="B8" s="20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3" ht="12.75" customHeight="1">
      <c r="A9" s="18"/>
      <c r="B9" s="18"/>
      <c r="C9" s="13"/>
    </row>
    <row r="10" spans="1:3" ht="12.75" customHeight="1">
      <c r="A10" s="18"/>
      <c r="B10" s="18"/>
      <c r="C10" s="13"/>
    </row>
    <row r="11" spans="1:3" ht="12.75" customHeight="1">
      <c r="A11" s="18"/>
      <c r="B11" s="18"/>
      <c r="C11" s="13"/>
    </row>
    <row r="12" spans="1:3" ht="18.75" customHeight="1">
      <c r="A12" s="4" t="s">
        <v>337</v>
      </c>
      <c r="B12" s="5"/>
      <c r="C12" s="5"/>
    </row>
    <row r="13" spans="1:12" ht="12.75" customHeight="1">
      <c r="A13" s="49"/>
      <c r="B13" s="50" t="s">
        <v>43</v>
      </c>
      <c r="C13" s="50" t="s">
        <v>439</v>
      </c>
      <c r="D13" s="50" t="s">
        <v>51</v>
      </c>
      <c r="E13" s="51"/>
      <c r="F13" s="51"/>
      <c r="G13" s="51"/>
      <c r="H13" s="51"/>
      <c r="I13" s="51"/>
      <c r="J13" s="52"/>
      <c r="K13" s="53" t="s">
        <v>52</v>
      </c>
      <c r="L13" s="52"/>
    </row>
    <row r="14" spans="1:12" s="22" customFormat="1" ht="25.5">
      <c r="A14" s="55"/>
      <c r="B14" s="56" t="s">
        <v>44</v>
      </c>
      <c r="C14" s="57"/>
      <c r="D14" s="32" t="s">
        <v>45</v>
      </c>
      <c r="E14" s="32" t="s">
        <v>46</v>
      </c>
      <c r="F14" s="32" t="s">
        <v>47</v>
      </c>
      <c r="G14" s="32" t="s">
        <v>48</v>
      </c>
      <c r="H14" s="32" t="s">
        <v>11</v>
      </c>
      <c r="I14" s="32" t="s">
        <v>49</v>
      </c>
      <c r="J14" s="32" t="s">
        <v>50</v>
      </c>
      <c r="K14" s="32" t="s">
        <v>53</v>
      </c>
      <c r="L14" s="32" t="s">
        <v>54</v>
      </c>
    </row>
    <row r="15" spans="1:4" s="22" customFormat="1" ht="12.75" customHeight="1">
      <c r="A15" s="30"/>
      <c r="B15" s="31"/>
      <c r="C15" s="31"/>
      <c r="D15" s="29"/>
    </row>
    <row r="16" spans="1:12" s="22" customFormat="1" ht="12.75" customHeight="1">
      <c r="A16" s="31" t="s">
        <v>1</v>
      </c>
      <c r="B16" s="58">
        <f>SUM(B17:B39)</f>
        <v>424903</v>
      </c>
      <c r="C16" s="58">
        <f>SUM(C17:C39)</f>
        <v>445668</v>
      </c>
      <c r="D16" s="58">
        <f>SUM(D17:D39)</f>
        <v>2828</v>
      </c>
      <c r="E16" s="58">
        <f>SUM(E17:E39)</f>
        <v>29626</v>
      </c>
      <c r="F16" s="58">
        <f>SUM(F17:F39)</f>
        <v>149072</v>
      </c>
      <c r="G16" s="58">
        <f>SUM(G17:G39)</f>
        <v>149169</v>
      </c>
      <c r="H16" s="58">
        <f>SUM(H17:H39)</f>
        <v>31159</v>
      </c>
      <c r="I16" s="58">
        <f>SUM(I17:I39)</f>
        <v>83334</v>
      </c>
      <c r="J16" s="58">
        <f>SUM(J17:J39)</f>
        <v>480</v>
      </c>
      <c r="K16" s="58">
        <f>SUM(K17:K39)</f>
        <v>7950</v>
      </c>
      <c r="L16" s="58">
        <f>SUM(L17:L39)</f>
        <v>9940</v>
      </c>
    </row>
    <row r="17" spans="1:12" s="22" customFormat="1" ht="12.75" customHeight="1">
      <c r="A17" s="34" t="s">
        <v>4</v>
      </c>
      <c r="B17" s="58">
        <v>228325</v>
      </c>
      <c r="C17" s="58">
        <v>213385</v>
      </c>
      <c r="D17" s="24">
        <v>489</v>
      </c>
      <c r="E17" s="24">
        <v>5897</v>
      </c>
      <c r="F17" s="24">
        <v>66319</v>
      </c>
      <c r="G17" s="24">
        <v>88871</v>
      </c>
      <c r="H17" s="24">
        <v>9787</v>
      </c>
      <c r="I17" s="24">
        <v>41617</v>
      </c>
      <c r="J17" s="24">
        <v>405</v>
      </c>
      <c r="K17" s="24">
        <v>5699</v>
      </c>
      <c r="L17" s="24">
        <v>9241</v>
      </c>
    </row>
    <row r="18" spans="1:12" s="22" customFormat="1" ht="12.75" customHeight="1">
      <c r="A18" s="34" t="s">
        <v>25</v>
      </c>
      <c r="B18" s="24">
        <v>24803</v>
      </c>
      <c r="C18" s="58">
        <v>24893</v>
      </c>
      <c r="D18" s="24" t="s">
        <v>2</v>
      </c>
      <c r="E18" s="24" t="s">
        <v>2</v>
      </c>
      <c r="F18" s="24">
        <v>24546</v>
      </c>
      <c r="G18" s="24">
        <v>104</v>
      </c>
      <c r="H18" s="24">
        <v>12</v>
      </c>
      <c r="I18" s="24">
        <v>231</v>
      </c>
      <c r="J18" s="24" t="s">
        <v>2</v>
      </c>
      <c r="K18" s="24">
        <v>88</v>
      </c>
      <c r="L18" s="24">
        <v>2</v>
      </c>
    </row>
    <row r="19" spans="1:12" ht="12.75">
      <c r="A19" s="34" t="s">
        <v>26</v>
      </c>
      <c r="B19" s="58">
        <v>14238</v>
      </c>
      <c r="C19" s="58">
        <v>16910</v>
      </c>
      <c r="D19" s="24">
        <v>197</v>
      </c>
      <c r="E19" s="24">
        <v>10096</v>
      </c>
      <c r="F19" s="24">
        <v>636</v>
      </c>
      <c r="G19" s="24">
        <v>1585</v>
      </c>
      <c r="H19" s="24">
        <v>3693</v>
      </c>
      <c r="I19" s="24">
        <v>703</v>
      </c>
      <c r="J19" s="24" t="s">
        <v>2</v>
      </c>
      <c r="K19" s="24" t="s">
        <v>2</v>
      </c>
      <c r="L19" s="24" t="s">
        <v>2</v>
      </c>
    </row>
    <row r="20" spans="1:12" ht="12.75">
      <c r="A20" s="34" t="s">
        <v>27</v>
      </c>
      <c r="B20" s="58">
        <v>33347</v>
      </c>
      <c r="C20" s="58">
        <v>31956</v>
      </c>
      <c r="D20" s="24">
        <v>204</v>
      </c>
      <c r="E20" s="24">
        <v>79</v>
      </c>
      <c r="F20" s="24">
        <v>6672</v>
      </c>
      <c r="G20" s="24">
        <v>12379</v>
      </c>
      <c r="H20" s="24">
        <v>4601</v>
      </c>
      <c r="I20" s="24">
        <v>8021</v>
      </c>
      <c r="J20" s="24" t="s">
        <v>2</v>
      </c>
      <c r="K20" s="24">
        <v>394</v>
      </c>
      <c r="L20" s="24">
        <v>697</v>
      </c>
    </row>
    <row r="21" spans="1:12" ht="12.75">
      <c r="A21" s="34" t="s">
        <v>303</v>
      </c>
      <c r="B21" s="58">
        <v>8455</v>
      </c>
      <c r="C21" s="58">
        <v>9227</v>
      </c>
      <c r="D21" s="24" t="s">
        <v>2</v>
      </c>
      <c r="E21" s="24">
        <v>276</v>
      </c>
      <c r="F21" s="24">
        <v>7629</v>
      </c>
      <c r="G21" s="24">
        <v>524</v>
      </c>
      <c r="H21" s="24">
        <v>391</v>
      </c>
      <c r="I21" s="24">
        <v>407</v>
      </c>
      <c r="J21" s="24" t="s">
        <v>2</v>
      </c>
      <c r="K21" s="24">
        <v>178</v>
      </c>
      <c r="L21" s="24" t="s">
        <v>2</v>
      </c>
    </row>
    <row r="22" spans="1:12" ht="12.75">
      <c r="A22" s="34" t="s">
        <v>152</v>
      </c>
      <c r="B22" s="58">
        <v>2309</v>
      </c>
      <c r="C22" s="58">
        <v>2728</v>
      </c>
      <c r="D22" s="24" t="s">
        <v>2</v>
      </c>
      <c r="E22" s="24">
        <v>126</v>
      </c>
      <c r="F22" s="24">
        <v>1485</v>
      </c>
      <c r="G22" s="24">
        <v>480</v>
      </c>
      <c r="H22" s="24">
        <v>219</v>
      </c>
      <c r="I22" s="24">
        <v>418</v>
      </c>
      <c r="J22" s="24" t="s">
        <v>2</v>
      </c>
      <c r="K22" s="24">
        <v>204</v>
      </c>
      <c r="L22" s="24" t="s">
        <v>2</v>
      </c>
    </row>
    <row r="23" spans="1:12" ht="12.75">
      <c r="A23" s="34" t="s">
        <v>153</v>
      </c>
      <c r="B23" s="58">
        <v>4082</v>
      </c>
      <c r="C23" s="58">
        <v>4909</v>
      </c>
      <c r="D23" s="24" t="s">
        <v>2</v>
      </c>
      <c r="E23" s="24">
        <v>261</v>
      </c>
      <c r="F23" s="24">
        <v>3532</v>
      </c>
      <c r="G23" s="24">
        <v>525</v>
      </c>
      <c r="H23" s="24">
        <v>395</v>
      </c>
      <c r="I23" s="24">
        <v>196</v>
      </c>
      <c r="J23" s="24" t="s">
        <v>2</v>
      </c>
      <c r="K23" s="24" t="s">
        <v>2</v>
      </c>
      <c r="L23" s="24" t="s">
        <v>2</v>
      </c>
    </row>
    <row r="24" spans="1:12" ht="12.75">
      <c r="A24" s="34" t="s">
        <v>28</v>
      </c>
      <c r="B24" s="58">
        <v>2234</v>
      </c>
      <c r="C24" s="58">
        <v>2507</v>
      </c>
      <c r="D24" s="24" t="s">
        <v>2</v>
      </c>
      <c r="E24" s="24">
        <v>1507</v>
      </c>
      <c r="F24" s="24">
        <v>99</v>
      </c>
      <c r="G24" s="24">
        <v>36</v>
      </c>
      <c r="H24" s="24">
        <v>455</v>
      </c>
      <c r="I24" s="24">
        <v>410</v>
      </c>
      <c r="J24" s="24" t="s">
        <v>2</v>
      </c>
      <c r="K24" s="24" t="s">
        <v>2</v>
      </c>
      <c r="L24" s="24" t="s">
        <v>2</v>
      </c>
    </row>
    <row r="25" spans="1:12" ht="12.75">
      <c r="A25" s="34" t="s">
        <v>29</v>
      </c>
      <c r="B25" s="58">
        <v>1871</v>
      </c>
      <c r="C25" s="58">
        <v>2240</v>
      </c>
      <c r="D25" s="24" t="s">
        <v>2</v>
      </c>
      <c r="E25" s="24" t="s">
        <v>2</v>
      </c>
      <c r="F25" s="24">
        <v>2240</v>
      </c>
      <c r="G25" s="24" t="s">
        <v>2</v>
      </c>
      <c r="H25" s="24" t="s">
        <v>2</v>
      </c>
      <c r="I25" s="24" t="s">
        <v>2</v>
      </c>
      <c r="J25" s="24" t="s">
        <v>2</v>
      </c>
      <c r="K25" s="24" t="s">
        <v>2</v>
      </c>
      <c r="L25" s="24" t="s">
        <v>2</v>
      </c>
    </row>
    <row r="26" spans="1:12" ht="12.75">
      <c r="A26" s="34" t="s">
        <v>30</v>
      </c>
      <c r="B26" s="58">
        <v>915</v>
      </c>
      <c r="C26" s="58">
        <v>1161</v>
      </c>
      <c r="D26" s="24" t="s">
        <v>2</v>
      </c>
      <c r="E26" s="24" t="s">
        <v>2</v>
      </c>
      <c r="F26" s="24">
        <v>1161</v>
      </c>
      <c r="G26" s="24" t="s">
        <v>2</v>
      </c>
      <c r="H26" s="24" t="s">
        <v>2</v>
      </c>
      <c r="I26" s="24" t="s">
        <v>2</v>
      </c>
      <c r="J26" s="24" t="s">
        <v>2</v>
      </c>
      <c r="K26" s="24" t="s">
        <v>2</v>
      </c>
      <c r="L26" s="24" t="s">
        <v>2</v>
      </c>
    </row>
    <row r="27" spans="1:12" ht="14.25">
      <c r="A27" s="34" t="s">
        <v>301</v>
      </c>
      <c r="B27" s="58">
        <v>4740</v>
      </c>
      <c r="C27" s="58">
        <v>6108</v>
      </c>
      <c r="D27" s="24" t="s">
        <v>2</v>
      </c>
      <c r="E27" s="24" t="s">
        <v>2</v>
      </c>
      <c r="F27" s="24">
        <v>6108</v>
      </c>
      <c r="G27" s="24" t="s">
        <v>2</v>
      </c>
      <c r="H27" s="24" t="s">
        <v>2</v>
      </c>
      <c r="I27" s="24" t="s">
        <v>2</v>
      </c>
      <c r="J27" s="24" t="s">
        <v>2</v>
      </c>
      <c r="K27" s="24" t="s">
        <v>2</v>
      </c>
      <c r="L27" s="24" t="s">
        <v>2</v>
      </c>
    </row>
    <row r="28" spans="1:12" ht="12.75">
      <c r="A28" s="34" t="s">
        <v>302</v>
      </c>
      <c r="B28" s="58">
        <v>128</v>
      </c>
      <c r="C28" s="58">
        <v>190</v>
      </c>
      <c r="D28" s="24" t="s">
        <v>2</v>
      </c>
      <c r="E28" s="24" t="s">
        <v>2</v>
      </c>
      <c r="F28" s="24">
        <v>138</v>
      </c>
      <c r="G28" s="24">
        <v>15</v>
      </c>
      <c r="H28" s="24">
        <v>10</v>
      </c>
      <c r="I28" s="24">
        <v>27</v>
      </c>
      <c r="J28" s="24" t="s">
        <v>2</v>
      </c>
      <c r="K28" s="24" t="s">
        <v>2</v>
      </c>
      <c r="L28" s="24" t="s">
        <v>2</v>
      </c>
    </row>
    <row r="29" spans="1:12" ht="12.75">
      <c r="A29" s="34" t="s">
        <v>157</v>
      </c>
      <c r="B29" s="59">
        <v>489</v>
      </c>
      <c r="C29" s="58">
        <v>495</v>
      </c>
      <c r="D29" s="24" t="s">
        <v>2</v>
      </c>
      <c r="E29" s="24">
        <v>10</v>
      </c>
      <c r="F29" s="24">
        <v>128</v>
      </c>
      <c r="G29" s="24">
        <v>164</v>
      </c>
      <c r="H29" s="24">
        <v>116</v>
      </c>
      <c r="I29" s="24">
        <v>77</v>
      </c>
      <c r="J29" s="24" t="s">
        <v>2</v>
      </c>
      <c r="K29" s="24" t="s">
        <v>2</v>
      </c>
      <c r="L29" s="24" t="s">
        <v>2</v>
      </c>
    </row>
    <row r="30" spans="1:12" ht="12.75">
      <c r="A30" s="34" t="s">
        <v>32</v>
      </c>
      <c r="B30" s="58">
        <v>2544</v>
      </c>
      <c r="C30" s="58">
        <v>10443</v>
      </c>
      <c r="D30" s="24" t="s">
        <v>2</v>
      </c>
      <c r="E30" s="24">
        <v>2175</v>
      </c>
      <c r="F30" s="24">
        <v>4802</v>
      </c>
      <c r="G30" s="24">
        <v>14</v>
      </c>
      <c r="H30" s="24">
        <v>92</v>
      </c>
      <c r="I30" s="24">
        <v>3360</v>
      </c>
      <c r="J30" s="24" t="s">
        <v>2</v>
      </c>
      <c r="K30" s="24" t="s">
        <v>2</v>
      </c>
      <c r="L30" s="24" t="s">
        <v>2</v>
      </c>
    </row>
    <row r="31" spans="1:12" ht="12.75">
      <c r="A31" s="34" t="s">
        <v>149</v>
      </c>
      <c r="B31" s="59">
        <v>3265</v>
      </c>
      <c r="C31" s="58">
        <v>4196</v>
      </c>
      <c r="D31" s="24" t="s">
        <v>2</v>
      </c>
      <c r="E31" s="24">
        <v>28</v>
      </c>
      <c r="F31" s="24">
        <v>2968</v>
      </c>
      <c r="G31" s="24">
        <v>138</v>
      </c>
      <c r="H31" s="24">
        <v>286</v>
      </c>
      <c r="I31" s="24">
        <v>776</v>
      </c>
      <c r="J31" s="24" t="s">
        <v>2</v>
      </c>
      <c r="K31" s="24" t="s">
        <v>2</v>
      </c>
      <c r="L31" s="24" t="s">
        <v>2</v>
      </c>
    </row>
    <row r="32" spans="1:12" ht="12.75">
      <c r="A32" s="34" t="s">
        <v>150</v>
      </c>
      <c r="B32" s="59">
        <v>5203</v>
      </c>
      <c r="C32" s="58">
        <v>8971</v>
      </c>
      <c r="D32" s="24" t="s">
        <v>2</v>
      </c>
      <c r="E32" s="24">
        <v>336</v>
      </c>
      <c r="F32" s="24">
        <v>1433</v>
      </c>
      <c r="G32" s="24">
        <v>2546</v>
      </c>
      <c r="H32" s="24">
        <v>747</v>
      </c>
      <c r="I32" s="24">
        <v>3909</v>
      </c>
      <c r="J32" s="24" t="s">
        <v>2</v>
      </c>
      <c r="K32" s="24" t="s">
        <v>2</v>
      </c>
      <c r="L32" s="24" t="s">
        <v>2</v>
      </c>
    </row>
    <row r="33" spans="1:12" ht="12.75">
      <c r="A33" s="34" t="s">
        <v>300</v>
      </c>
      <c r="B33" s="58">
        <v>36975</v>
      </c>
      <c r="C33" s="58">
        <v>35588</v>
      </c>
      <c r="D33" s="24">
        <v>804</v>
      </c>
      <c r="E33" s="24">
        <v>2503</v>
      </c>
      <c r="F33" s="24">
        <v>8748</v>
      </c>
      <c r="G33" s="24">
        <v>14891</v>
      </c>
      <c r="H33" s="24">
        <v>3018</v>
      </c>
      <c r="I33" s="24">
        <v>5624</v>
      </c>
      <c r="J33" s="24" t="s">
        <v>2</v>
      </c>
      <c r="K33" s="24">
        <v>1387</v>
      </c>
      <c r="L33" s="24" t="s">
        <v>2</v>
      </c>
    </row>
    <row r="34" spans="1:12" ht="12.75">
      <c r="A34" s="34" t="s">
        <v>339</v>
      </c>
      <c r="B34" s="59">
        <v>43449</v>
      </c>
      <c r="C34" s="58">
        <v>56570</v>
      </c>
      <c r="D34" s="24">
        <v>719</v>
      </c>
      <c r="E34" s="24">
        <v>2630</v>
      </c>
      <c r="F34" s="24">
        <v>8551</v>
      </c>
      <c r="G34" s="24">
        <v>26043</v>
      </c>
      <c r="H34" s="24">
        <v>3626</v>
      </c>
      <c r="I34" s="24">
        <v>15001</v>
      </c>
      <c r="J34" s="24" t="s">
        <v>2</v>
      </c>
      <c r="K34" s="24" t="s">
        <v>2</v>
      </c>
      <c r="L34" s="24" t="s">
        <v>2</v>
      </c>
    </row>
    <row r="35" spans="1:12" ht="14.25">
      <c r="A35" s="34" t="s">
        <v>340</v>
      </c>
      <c r="B35" s="59">
        <v>6744</v>
      </c>
      <c r="C35" s="58">
        <v>6744</v>
      </c>
      <c r="D35" s="24">
        <v>373</v>
      </c>
      <c r="E35" s="24">
        <v>3595</v>
      </c>
      <c r="F35" s="24">
        <v>1065</v>
      </c>
      <c r="G35" s="24">
        <v>601</v>
      </c>
      <c r="H35" s="24">
        <v>729</v>
      </c>
      <c r="I35" s="24">
        <v>381</v>
      </c>
      <c r="J35" s="24" t="s">
        <v>2</v>
      </c>
      <c r="K35" s="24" t="s">
        <v>2</v>
      </c>
      <c r="L35" s="24" t="s">
        <v>2</v>
      </c>
    </row>
    <row r="36" spans="1:12" ht="12.75">
      <c r="A36" s="34" t="s">
        <v>341</v>
      </c>
      <c r="B36" s="59">
        <v>179</v>
      </c>
      <c r="C36" s="58">
        <v>163</v>
      </c>
      <c r="D36" s="24" t="s">
        <v>2</v>
      </c>
      <c r="E36" s="24" t="s">
        <v>2</v>
      </c>
      <c r="F36" s="24" t="s">
        <v>2</v>
      </c>
      <c r="G36" s="24">
        <v>57</v>
      </c>
      <c r="H36" s="24">
        <v>8</v>
      </c>
      <c r="I36" s="24">
        <v>23</v>
      </c>
      <c r="J36" s="24">
        <v>75</v>
      </c>
      <c r="K36" s="24" t="s">
        <v>2</v>
      </c>
      <c r="L36" s="24" t="s">
        <v>2</v>
      </c>
    </row>
    <row r="37" spans="1:12" ht="12.75">
      <c r="A37" s="34" t="s">
        <v>342</v>
      </c>
      <c r="B37" s="59">
        <v>127</v>
      </c>
      <c r="C37" s="58">
        <v>481</v>
      </c>
      <c r="D37" s="24" t="s">
        <v>2</v>
      </c>
      <c r="E37" s="24" t="s">
        <v>2</v>
      </c>
      <c r="F37" s="24">
        <v>481</v>
      </c>
      <c r="G37" s="24" t="s">
        <v>2</v>
      </c>
      <c r="H37" s="24" t="s">
        <v>2</v>
      </c>
      <c r="I37" s="24" t="s">
        <v>2</v>
      </c>
      <c r="J37" s="24" t="s">
        <v>2</v>
      </c>
      <c r="K37" s="24" t="s">
        <v>2</v>
      </c>
      <c r="L37" s="24" t="s">
        <v>2</v>
      </c>
    </row>
    <row r="38" spans="1:12" ht="12.75">
      <c r="A38" s="34" t="s">
        <v>343</v>
      </c>
      <c r="B38" s="59">
        <v>273</v>
      </c>
      <c r="C38" s="58">
        <v>507</v>
      </c>
      <c r="D38" s="24">
        <v>15</v>
      </c>
      <c r="E38" s="24">
        <v>34</v>
      </c>
      <c r="F38" s="24">
        <v>75</v>
      </c>
      <c r="G38" s="24">
        <v>112</v>
      </c>
      <c r="H38" s="24">
        <v>78</v>
      </c>
      <c r="I38" s="24">
        <v>193</v>
      </c>
      <c r="J38" s="24" t="s">
        <v>2</v>
      </c>
      <c r="K38" s="24" t="s">
        <v>2</v>
      </c>
      <c r="L38" s="24" t="s">
        <v>2</v>
      </c>
    </row>
    <row r="39" spans="1:12" ht="12.75">
      <c r="A39" s="42" t="s">
        <v>344</v>
      </c>
      <c r="B39" s="60">
        <v>208</v>
      </c>
      <c r="C39" s="61">
        <v>5296</v>
      </c>
      <c r="D39" s="35">
        <v>27</v>
      </c>
      <c r="E39" s="35">
        <v>73</v>
      </c>
      <c r="F39" s="35">
        <v>256</v>
      </c>
      <c r="G39" s="35">
        <v>84</v>
      </c>
      <c r="H39" s="35">
        <v>2896</v>
      </c>
      <c r="I39" s="35">
        <v>1960</v>
      </c>
      <c r="J39" s="35" t="s">
        <v>2</v>
      </c>
      <c r="K39" s="35" t="s">
        <v>2</v>
      </c>
      <c r="L39" s="35" t="s">
        <v>2</v>
      </c>
    </row>
    <row r="40" spans="1:3" ht="12.75">
      <c r="A40" s="1"/>
      <c r="B40" s="14"/>
      <c r="C40" s="22"/>
    </row>
    <row r="41" spans="1:255" ht="12.75">
      <c r="A41" s="36" t="s">
        <v>345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</row>
    <row r="42" spans="1:255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</row>
    <row r="43" spans="1:3" ht="12.75">
      <c r="A43" s="2" t="s">
        <v>333</v>
      </c>
      <c r="B43" s="14"/>
      <c r="C43" s="22"/>
    </row>
    <row r="47" spans="1:2" ht="31.5">
      <c r="A47" s="4" t="s">
        <v>209</v>
      </c>
      <c r="B47" s="5"/>
    </row>
    <row r="48" spans="1:2" ht="12.75" customHeight="1">
      <c r="A48" s="6"/>
      <c r="B48" s="7">
        <v>1919</v>
      </c>
    </row>
    <row r="49" spans="1:2" ht="12.75" customHeight="1">
      <c r="A49" s="8"/>
      <c r="B49" s="9"/>
    </row>
    <row r="50" spans="1:2" ht="12.75">
      <c r="A50" s="10" t="s">
        <v>1</v>
      </c>
      <c r="B50" s="11">
        <f>SUM(B51:B56)</f>
        <v>2964</v>
      </c>
    </row>
    <row r="51" spans="1:2" ht="12.75">
      <c r="A51" s="34" t="s">
        <v>56</v>
      </c>
      <c r="B51" s="11">
        <v>2120</v>
      </c>
    </row>
    <row r="52" spans="1:2" ht="12.75">
      <c r="A52" s="34" t="s">
        <v>57</v>
      </c>
      <c r="B52" s="11">
        <v>610</v>
      </c>
    </row>
    <row r="53" spans="1:2" ht="12.75">
      <c r="A53" s="34" t="s">
        <v>58</v>
      </c>
      <c r="B53" s="11">
        <v>175</v>
      </c>
    </row>
    <row r="54" spans="1:2" ht="12.75">
      <c r="A54" s="34" t="s">
        <v>59</v>
      </c>
      <c r="B54" s="11">
        <v>30</v>
      </c>
    </row>
    <row r="55" spans="1:2" ht="12.75">
      <c r="A55" s="34" t="s">
        <v>60</v>
      </c>
      <c r="B55" s="11">
        <v>17</v>
      </c>
    </row>
    <row r="56" spans="1:2" ht="12.75">
      <c r="A56" s="42" t="s">
        <v>61</v>
      </c>
      <c r="B56" s="28">
        <v>12</v>
      </c>
    </row>
    <row r="57" spans="1:2" ht="12.75">
      <c r="A57" s="10"/>
      <c r="B57" s="11"/>
    </row>
    <row r="58" spans="1:2" ht="12.75">
      <c r="A58" s="2" t="s">
        <v>333</v>
      </c>
      <c r="B58" s="14"/>
    </row>
    <row r="62" spans="1:2" ht="15.75">
      <c r="A62" s="4" t="s">
        <v>62</v>
      </c>
      <c r="B62" s="5"/>
    </row>
    <row r="63" spans="1:2" ht="12.75" customHeight="1">
      <c r="A63" s="6"/>
      <c r="B63" s="7">
        <v>1919</v>
      </c>
    </row>
    <row r="64" spans="1:2" ht="12.75" customHeight="1">
      <c r="A64" s="8"/>
      <c r="B64" s="9"/>
    </row>
    <row r="65" spans="1:2" ht="12.75">
      <c r="A65" s="10" t="s">
        <v>1</v>
      </c>
      <c r="B65" s="11">
        <f>SUM(B66:B71)</f>
        <v>7799</v>
      </c>
    </row>
    <row r="66" spans="1:2" ht="12.75">
      <c r="A66" s="34" t="s">
        <v>56</v>
      </c>
      <c r="B66" s="11">
        <v>3753</v>
      </c>
    </row>
    <row r="67" spans="1:2" ht="12.75">
      <c r="A67" s="34" t="s">
        <v>57</v>
      </c>
      <c r="B67" s="11">
        <v>4024</v>
      </c>
    </row>
    <row r="68" spans="1:2" ht="12.75">
      <c r="A68" s="34" t="s">
        <v>58</v>
      </c>
      <c r="B68" s="24" t="s">
        <v>2</v>
      </c>
    </row>
    <row r="69" spans="1:2" ht="12.75">
      <c r="A69" s="34" t="s">
        <v>59</v>
      </c>
      <c r="B69" s="11">
        <v>10</v>
      </c>
    </row>
    <row r="70" spans="1:2" ht="12.75">
      <c r="A70" s="34" t="s">
        <v>60</v>
      </c>
      <c r="B70" s="24" t="s">
        <v>2</v>
      </c>
    </row>
    <row r="71" spans="1:2" ht="12.75">
      <c r="A71" s="42" t="s">
        <v>61</v>
      </c>
      <c r="B71" s="28">
        <v>12</v>
      </c>
    </row>
    <row r="72" spans="1:2" ht="12.75">
      <c r="A72" s="10"/>
      <c r="B72" s="11"/>
    </row>
    <row r="73" spans="1:2" ht="12.75">
      <c r="A73" s="2" t="s">
        <v>333</v>
      </c>
      <c r="B73" s="14"/>
    </row>
    <row r="74" spans="1:3" ht="12.75">
      <c r="A74" s="2"/>
      <c r="B74" s="14"/>
      <c r="C74" s="22"/>
    </row>
    <row r="75" spans="1:3" ht="12.75">
      <c r="A75" s="2"/>
      <c r="B75" s="14"/>
      <c r="C75" s="22"/>
    </row>
    <row r="76" spans="1:3" ht="12.75">
      <c r="A76" s="2"/>
      <c r="B76" s="14"/>
      <c r="C76" s="22"/>
    </row>
    <row r="77" spans="1:3" ht="15.75">
      <c r="A77" s="4" t="s">
        <v>161</v>
      </c>
      <c r="B77" s="5"/>
      <c r="C77" s="5"/>
    </row>
    <row r="78" spans="1:3" s="22" customFormat="1" ht="12.75" customHeight="1">
      <c r="A78" s="6"/>
      <c r="B78" s="7">
        <v>1919</v>
      </c>
      <c r="C78" s="21"/>
    </row>
    <row r="79" spans="1:2" s="22" customFormat="1" ht="12.75" customHeight="1">
      <c r="A79" s="8"/>
      <c r="B79" s="9"/>
    </row>
    <row r="80" spans="1:2" s="22" customFormat="1" ht="12.75" customHeight="1">
      <c r="A80" s="10" t="s">
        <v>1</v>
      </c>
      <c r="B80" s="11">
        <f>SUM(B81:B92)</f>
        <v>662</v>
      </c>
    </row>
    <row r="81" spans="1:2" s="22" customFormat="1" ht="12.75" customHeight="1">
      <c r="A81" s="34" t="s">
        <v>162</v>
      </c>
      <c r="B81" s="11">
        <v>56</v>
      </c>
    </row>
    <row r="82" spans="1:2" s="22" customFormat="1" ht="12.75" customHeight="1">
      <c r="A82" s="34" t="s">
        <v>163</v>
      </c>
      <c r="B82" s="11">
        <v>58</v>
      </c>
    </row>
    <row r="83" spans="1:2" s="22" customFormat="1" ht="12.75" customHeight="1">
      <c r="A83" s="34" t="s">
        <v>164</v>
      </c>
      <c r="B83" s="11">
        <v>49</v>
      </c>
    </row>
    <row r="84" spans="1:2" s="22" customFormat="1" ht="12.75" customHeight="1">
      <c r="A84" s="34" t="s">
        <v>165</v>
      </c>
      <c r="B84" s="11">
        <v>80</v>
      </c>
    </row>
    <row r="85" spans="1:2" s="22" customFormat="1" ht="12.75" customHeight="1">
      <c r="A85" s="34" t="s">
        <v>166</v>
      </c>
      <c r="B85" s="11">
        <v>53</v>
      </c>
    </row>
    <row r="86" spans="1:2" s="22" customFormat="1" ht="12.75" customHeight="1">
      <c r="A86" s="34" t="s">
        <v>167</v>
      </c>
      <c r="B86" s="11">
        <v>54</v>
      </c>
    </row>
    <row r="87" spans="1:2" s="22" customFormat="1" ht="12.75" customHeight="1">
      <c r="A87" s="34" t="s">
        <v>168</v>
      </c>
      <c r="B87" s="11">
        <v>51</v>
      </c>
    </row>
    <row r="88" spans="1:2" s="22" customFormat="1" ht="12.75" customHeight="1">
      <c r="A88" s="34" t="s">
        <v>169</v>
      </c>
      <c r="B88" s="11">
        <v>61</v>
      </c>
    </row>
    <row r="89" spans="1:2" s="22" customFormat="1" ht="12.75" customHeight="1">
      <c r="A89" s="34" t="s">
        <v>170</v>
      </c>
      <c r="B89" s="11">
        <v>38</v>
      </c>
    </row>
    <row r="90" spans="1:2" s="22" customFormat="1" ht="12.75" customHeight="1">
      <c r="A90" s="34" t="s">
        <v>171</v>
      </c>
      <c r="B90" s="11">
        <v>37</v>
      </c>
    </row>
    <row r="91" spans="1:2" s="22" customFormat="1" ht="12.75" customHeight="1">
      <c r="A91" s="34" t="s">
        <v>172</v>
      </c>
      <c r="B91" s="11">
        <v>24</v>
      </c>
    </row>
    <row r="92" spans="1:2" s="22" customFormat="1" ht="12.75" customHeight="1">
      <c r="A92" s="42" t="s">
        <v>173</v>
      </c>
      <c r="B92" s="28">
        <v>101</v>
      </c>
    </row>
    <row r="93" spans="1:3" ht="12.75">
      <c r="A93" s="1"/>
      <c r="B93" s="14"/>
      <c r="C93" s="22"/>
    </row>
    <row r="94" spans="1:3" ht="12.75">
      <c r="A94" s="2" t="s">
        <v>333</v>
      </c>
      <c r="B94" s="14"/>
      <c r="C94" s="22"/>
    </row>
    <row r="95" ht="12.75">
      <c r="B95" s="14"/>
    </row>
    <row r="96" ht="12.75">
      <c r="B96" s="14"/>
    </row>
    <row r="98" spans="1:3" ht="18.75">
      <c r="A98" s="4" t="s">
        <v>221</v>
      </c>
      <c r="B98" s="5"/>
      <c r="C98" s="5"/>
    </row>
    <row r="99" spans="1:3" s="22" customFormat="1" ht="15.75" customHeight="1">
      <c r="A99" s="6"/>
      <c r="B99" s="7" t="s">
        <v>334</v>
      </c>
      <c r="C99" s="21"/>
    </row>
    <row r="100" spans="1:2" s="22" customFormat="1" ht="12.75" customHeight="1">
      <c r="A100" s="8"/>
      <c r="B100" s="9"/>
    </row>
    <row r="101" spans="1:2" s="22" customFormat="1" ht="12.75" customHeight="1">
      <c r="A101" s="10" t="s">
        <v>198</v>
      </c>
      <c r="B101" s="11">
        <f>SUM(B102:B104)</f>
        <v>44</v>
      </c>
    </row>
    <row r="102" spans="1:2" s="22" customFormat="1" ht="12.75" customHeight="1">
      <c r="A102" s="34" t="s">
        <v>199</v>
      </c>
      <c r="B102" s="11">
        <v>4</v>
      </c>
    </row>
    <row r="103" spans="1:2" s="22" customFormat="1" ht="12.75" customHeight="1">
      <c r="A103" s="34" t="s">
        <v>200</v>
      </c>
      <c r="B103" s="11">
        <v>33</v>
      </c>
    </row>
    <row r="104" spans="1:2" s="22" customFormat="1" ht="12.75" customHeight="1">
      <c r="A104" s="34" t="s">
        <v>201</v>
      </c>
      <c r="B104" s="11">
        <v>7</v>
      </c>
    </row>
    <row r="105" spans="1:2" s="22" customFormat="1" ht="12.75" customHeight="1">
      <c r="A105" s="10" t="s">
        <v>222</v>
      </c>
      <c r="B105" s="11">
        <f>SUM(B106:B112)</f>
        <v>2373</v>
      </c>
    </row>
    <row r="106" spans="1:2" s="22" customFormat="1" ht="12.75" customHeight="1">
      <c r="A106" s="34" t="s">
        <v>202</v>
      </c>
      <c r="B106" s="11">
        <v>578</v>
      </c>
    </row>
    <row r="107" spans="1:2" s="22" customFormat="1" ht="12.75" customHeight="1">
      <c r="A107" s="34" t="s">
        <v>203</v>
      </c>
      <c r="B107" s="11">
        <v>736</v>
      </c>
    </row>
    <row r="108" spans="1:2" s="22" customFormat="1" ht="12.75" customHeight="1">
      <c r="A108" s="34" t="s">
        <v>204</v>
      </c>
      <c r="B108" s="11">
        <v>697</v>
      </c>
    </row>
    <row r="109" spans="1:2" s="22" customFormat="1" ht="12.75" customHeight="1">
      <c r="A109" s="34" t="s">
        <v>205</v>
      </c>
      <c r="B109" s="11">
        <v>126</v>
      </c>
    </row>
    <row r="110" spans="1:2" s="22" customFormat="1" ht="12.75" customHeight="1">
      <c r="A110" s="34" t="s">
        <v>206</v>
      </c>
      <c r="B110" s="11">
        <v>30</v>
      </c>
    </row>
    <row r="111" spans="1:2" s="22" customFormat="1" ht="12.75" customHeight="1">
      <c r="A111" s="34" t="s">
        <v>207</v>
      </c>
      <c r="B111" s="11">
        <v>190</v>
      </c>
    </row>
    <row r="112" spans="1:2" s="22" customFormat="1" ht="12.75" customHeight="1">
      <c r="A112" s="34" t="s">
        <v>208</v>
      </c>
      <c r="B112" s="11">
        <v>16</v>
      </c>
    </row>
    <row r="113" spans="1:2" s="22" customFormat="1" ht="12.75" customHeight="1">
      <c r="A113" s="10" t="s">
        <v>210</v>
      </c>
      <c r="B113" s="11">
        <v>2</v>
      </c>
    </row>
    <row r="114" spans="1:2" s="22" customFormat="1" ht="12.75" customHeight="1">
      <c r="A114" s="10" t="s">
        <v>211</v>
      </c>
      <c r="B114" s="11">
        <f>SUM(B115:B116)</f>
        <v>114</v>
      </c>
    </row>
    <row r="115" spans="1:2" s="22" customFormat="1" ht="12.75" customHeight="1">
      <c r="A115" s="34" t="s">
        <v>212</v>
      </c>
      <c r="B115" s="11">
        <v>25</v>
      </c>
    </row>
    <row r="116" spans="1:2" s="22" customFormat="1" ht="12.75" customHeight="1">
      <c r="A116" s="34" t="s">
        <v>213</v>
      </c>
      <c r="B116" s="11">
        <v>89</v>
      </c>
    </row>
    <row r="117" spans="1:2" s="22" customFormat="1" ht="12.75" customHeight="1">
      <c r="A117" s="10" t="s">
        <v>214</v>
      </c>
      <c r="B117" s="11">
        <v>140</v>
      </c>
    </row>
    <row r="118" spans="1:2" s="22" customFormat="1" ht="12.75" customHeight="1">
      <c r="A118" s="10" t="s">
        <v>215</v>
      </c>
      <c r="B118" s="11">
        <v>22</v>
      </c>
    </row>
    <row r="119" spans="1:2" s="22" customFormat="1" ht="12.75" customHeight="1">
      <c r="A119" s="10" t="s">
        <v>216</v>
      </c>
      <c r="B119" s="11">
        <f>SUM(B120:B121)</f>
        <v>124000</v>
      </c>
    </row>
    <row r="120" spans="1:2" s="22" customFormat="1" ht="12.75" customHeight="1">
      <c r="A120" s="34" t="s">
        <v>217</v>
      </c>
      <c r="B120" s="11">
        <v>10912</v>
      </c>
    </row>
    <row r="121" spans="1:2" s="22" customFormat="1" ht="12.75" customHeight="1">
      <c r="A121" s="34" t="s">
        <v>218</v>
      </c>
      <c r="B121" s="11">
        <v>113088</v>
      </c>
    </row>
    <row r="122" spans="1:2" s="22" customFormat="1" ht="12.75" customHeight="1">
      <c r="A122" s="10" t="s">
        <v>219</v>
      </c>
      <c r="B122" s="11">
        <v>888</v>
      </c>
    </row>
    <row r="123" spans="1:2" s="22" customFormat="1" ht="12.75" customHeight="1">
      <c r="A123" s="27" t="s">
        <v>220</v>
      </c>
      <c r="B123" s="28">
        <v>283</v>
      </c>
    </row>
    <row r="124" spans="1:3" ht="12.75">
      <c r="A124" s="1"/>
      <c r="B124" s="14"/>
      <c r="C124" s="22"/>
    </row>
    <row r="125" spans="1:2" ht="12.75">
      <c r="A125" s="3" t="s">
        <v>247</v>
      </c>
      <c r="B125" s="14"/>
    </row>
    <row r="126" spans="1:255" ht="12.75">
      <c r="A126" s="36" t="s">
        <v>225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</row>
    <row r="127" spans="1:255" ht="12.75">
      <c r="A127" s="36" t="s">
        <v>335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</row>
    <row r="128" spans="1:2" ht="12.75">
      <c r="A128" s="3"/>
      <c r="B128" s="14"/>
    </row>
    <row r="129" spans="1:3" ht="12.75">
      <c r="A129" s="2" t="s">
        <v>333</v>
      </c>
      <c r="B129" s="14"/>
      <c r="C129" s="22"/>
    </row>
    <row r="133" spans="1:3" ht="15.75">
      <c r="A133" s="4" t="s">
        <v>346</v>
      </c>
      <c r="B133" s="5"/>
      <c r="C133" s="5"/>
    </row>
    <row r="134" spans="1:2" s="22" customFormat="1" ht="16.5" customHeight="1">
      <c r="A134" s="6"/>
      <c r="B134" s="37" t="s">
        <v>347</v>
      </c>
    </row>
    <row r="135" spans="1:2" s="22" customFormat="1" ht="12.75" customHeight="1">
      <c r="A135" s="8"/>
      <c r="B135" s="9"/>
    </row>
    <row r="136" spans="1:2" s="22" customFormat="1" ht="12.75" customHeight="1">
      <c r="A136" s="10" t="s">
        <v>249</v>
      </c>
      <c r="B136" s="9">
        <v>3</v>
      </c>
    </row>
    <row r="137" spans="1:2" s="22" customFormat="1" ht="12.75" customHeight="1">
      <c r="A137" s="10" t="s">
        <v>198</v>
      </c>
      <c r="B137" s="11">
        <f>SUM(B138:B140)</f>
        <v>23</v>
      </c>
    </row>
    <row r="138" spans="1:2" s="22" customFormat="1" ht="12.75" customHeight="1">
      <c r="A138" s="34" t="s">
        <v>199</v>
      </c>
      <c r="B138" s="11">
        <v>6</v>
      </c>
    </row>
    <row r="139" spans="1:2" s="22" customFormat="1" ht="12.75" customHeight="1">
      <c r="A139" s="34" t="s">
        <v>250</v>
      </c>
      <c r="B139" s="11">
        <v>15</v>
      </c>
    </row>
    <row r="140" spans="1:2" s="22" customFormat="1" ht="12.75" customHeight="1">
      <c r="A140" s="34" t="s">
        <v>251</v>
      </c>
      <c r="B140" s="11">
        <v>2</v>
      </c>
    </row>
    <row r="141" spans="1:2" s="22" customFormat="1" ht="12.75" customHeight="1">
      <c r="A141" s="10" t="s">
        <v>226</v>
      </c>
      <c r="B141" s="11">
        <f>+SUM(B142)+SUM(B147:B149)</f>
        <v>2789</v>
      </c>
    </row>
    <row r="142" spans="1:2" s="22" customFormat="1" ht="12.75" customHeight="1">
      <c r="A142" s="34" t="s">
        <v>252</v>
      </c>
      <c r="B142" s="11">
        <f>SUM(B143:B146)</f>
        <v>2689</v>
      </c>
    </row>
    <row r="143" spans="1:2" s="22" customFormat="1" ht="12.75" customHeight="1">
      <c r="A143" s="25" t="s">
        <v>253</v>
      </c>
      <c r="B143" s="24" t="s">
        <v>2</v>
      </c>
    </row>
    <row r="144" spans="1:2" s="22" customFormat="1" ht="12.75" customHeight="1">
      <c r="A144" s="25" t="s">
        <v>254</v>
      </c>
      <c r="B144" s="11">
        <v>1048</v>
      </c>
    </row>
    <row r="145" spans="1:2" s="22" customFormat="1" ht="12.75" customHeight="1">
      <c r="A145" s="25" t="s">
        <v>255</v>
      </c>
      <c r="B145" s="11">
        <v>232</v>
      </c>
    </row>
    <row r="146" spans="1:2" s="22" customFormat="1" ht="12.75" customHeight="1">
      <c r="A146" s="25" t="s">
        <v>256</v>
      </c>
      <c r="B146" s="11">
        <v>1409</v>
      </c>
    </row>
    <row r="147" spans="1:2" s="22" customFormat="1" ht="12.75" customHeight="1">
      <c r="A147" s="34" t="s">
        <v>257</v>
      </c>
      <c r="B147" s="24" t="s">
        <v>2</v>
      </c>
    </row>
    <row r="148" spans="1:2" s="22" customFormat="1" ht="12.75" customHeight="1">
      <c r="A148" s="34" t="s">
        <v>258</v>
      </c>
      <c r="B148" s="24" t="s">
        <v>2</v>
      </c>
    </row>
    <row r="149" spans="1:2" s="22" customFormat="1" ht="12.75" customHeight="1">
      <c r="A149" s="34" t="s">
        <v>259</v>
      </c>
      <c r="B149" s="11">
        <v>100</v>
      </c>
    </row>
    <row r="150" spans="1:2" s="22" customFormat="1" ht="12.75" customHeight="1">
      <c r="A150" s="10" t="s">
        <v>260</v>
      </c>
      <c r="B150" s="11">
        <f>SUM(B151:B153)</f>
        <v>22</v>
      </c>
    </row>
    <row r="151" spans="1:2" s="22" customFormat="1" ht="12.75" customHeight="1">
      <c r="A151" s="34" t="s">
        <v>261</v>
      </c>
      <c r="B151" s="24">
        <v>22</v>
      </c>
    </row>
    <row r="152" spans="1:2" s="22" customFormat="1" ht="12.75" customHeight="1">
      <c r="A152" s="34" t="s">
        <v>262</v>
      </c>
      <c r="B152" s="24" t="s">
        <v>2</v>
      </c>
    </row>
    <row r="153" spans="1:2" s="22" customFormat="1" ht="12.75" customHeight="1">
      <c r="A153" s="34" t="s">
        <v>263</v>
      </c>
      <c r="B153" s="24" t="s">
        <v>2</v>
      </c>
    </row>
    <row r="154" spans="1:2" s="22" customFormat="1" ht="12.75" customHeight="1">
      <c r="A154" s="10" t="s">
        <v>264</v>
      </c>
      <c r="B154" s="11">
        <f>+B155+B158</f>
        <v>5257</v>
      </c>
    </row>
    <row r="155" spans="1:2" s="22" customFormat="1" ht="12.75" customHeight="1">
      <c r="A155" s="34" t="s">
        <v>177</v>
      </c>
      <c r="B155" s="11">
        <f>SUM(B156:B157)</f>
        <v>5023</v>
      </c>
    </row>
    <row r="156" spans="1:2" s="22" customFormat="1" ht="12.75" customHeight="1">
      <c r="A156" s="25" t="s">
        <v>265</v>
      </c>
      <c r="B156" s="11">
        <v>3140</v>
      </c>
    </row>
    <row r="157" spans="1:2" s="22" customFormat="1" ht="12.75" customHeight="1">
      <c r="A157" s="25" t="s">
        <v>266</v>
      </c>
      <c r="B157" s="11">
        <v>1883</v>
      </c>
    </row>
    <row r="158" spans="1:2" s="22" customFormat="1" ht="12.75" customHeight="1">
      <c r="A158" s="34" t="s">
        <v>178</v>
      </c>
      <c r="B158" s="11">
        <f>SUM(B159:B160)</f>
        <v>234</v>
      </c>
    </row>
    <row r="159" spans="1:2" s="22" customFormat="1" ht="12.75" customHeight="1">
      <c r="A159" s="25" t="s">
        <v>265</v>
      </c>
      <c r="B159" s="11">
        <v>157</v>
      </c>
    </row>
    <row r="160" spans="1:2" s="22" customFormat="1" ht="12.75" customHeight="1">
      <c r="A160" s="25" t="s">
        <v>266</v>
      </c>
      <c r="B160" s="11">
        <v>77</v>
      </c>
    </row>
    <row r="161" spans="1:2" s="22" customFormat="1" ht="12.75" customHeight="1">
      <c r="A161" s="10" t="s">
        <v>267</v>
      </c>
      <c r="B161" s="11">
        <v>166</v>
      </c>
    </row>
    <row r="162" spans="1:2" s="22" customFormat="1" ht="12.75" customHeight="1">
      <c r="A162" s="10" t="s">
        <v>274</v>
      </c>
      <c r="B162" s="24">
        <v>830</v>
      </c>
    </row>
    <row r="163" spans="1:2" s="22" customFormat="1" ht="12.75" customHeight="1">
      <c r="A163" s="10" t="s">
        <v>229</v>
      </c>
      <c r="B163" s="11">
        <f>SUM(B164:B166)</f>
        <v>7</v>
      </c>
    </row>
    <row r="164" spans="1:2" s="22" customFormat="1" ht="12.75" customHeight="1">
      <c r="A164" s="34" t="s">
        <v>230</v>
      </c>
      <c r="B164" s="11">
        <v>2</v>
      </c>
    </row>
    <row r="165" spans="1:2" s="22" customFormat="1" ht="12.75" customHeight="1">
      <c r="A165" s="34" t="s">
        <v>231</v>
      </c>
      <c r="B165" s="11">
        <v>4</v>
      </c>
    </row>
    <row r="166" spans="1:2" s="22" customFormat="1" ht="12.75" customHeight="1">
      <c r="A166" s="34" t="s">
        <v>268</v>
      </c>
      <c r="B166" s="11">
        <v>1</v>
      </c>
    </row>
    <row r="167" spans="1:2" s="22" customFormat="1" ht="12.75" customHeight="1">
      <c r="A167" s="10" t="s">
        <v>235</v>
      </c>
      <c r="B167" s="11">
        <f>SUM(B168:B169)</f>
        <v>22234.620000000003</v>
      </c>
    </row>
    <row r="168" spans="1:2" s="22" customFormat="1" ht="12.75" customHeight="1">
      <c r="A168" s="34" t="s">
        <v>233</v>
      </c>
      <c r="B168" s="11">
        <v>15911.62</v>
      </c>
    </row>
    <row r="169" spans="1:2" s="22" customFormat="1" ht="12.75" customHeight="1">
      <c r="A169" s="34" t="s">
        <v>234</v>
      </c>
      <c r="B169" s="11">
        <v>6323</v>
      </c>
    </row>
    <row r="170" spans="1:2" s="22" customFormat="1" ht="12.75" customHeight="1">
      <c r="A170" s="10" t="s">
        <v>269</v>
      </c>
      <c r="B170" s="11"/>
    </row>
    <row r="171" spans="1:2" s="22" customFormat="1" ht="12.75" customHeight="1">
      <c r="A171" s="34" t="s">
        <v>270</v>
      </c>
      <c r="B171" s="24">
        <v>115</v>
      </c>
    </row>
    <row r="172" spans="1:2" s="22" customFormat="1" ht="12.75" customHeight="1">
      <c r="A172" s="42" t="s">
        <v>271</v>
      </c>
      <c r="B172" s="28">
        <v>125</v>
      </c>
    </row>
    <row r="173" spans="1:3" ht="12.75">
      <c r="A173" s="1"/>
      <c r="B173" s="14"/>
      <c r="C173" s="38"/>
    </row>
    <row r="174" spans="1:255" ht="12.75">
      <c r="A174" s="36" t="s">
        <v>336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  <c r="IM174" s="36"/>
      <c r="IN174" s="36"/>
      <c r="IO174" s="36"/>
      <c r="IP174" s="36"/>
      <c r="IQ174" s="36"/>
      <c r="IR174" s="36"/>
      <c r="IS174" s="36"/>
      <c r="IT174" s="36"/>
      <c r="IU174" s="36"/>
    </row>
    <row r="175" spans="1:3" ht="12.75">
      <c r="A175" s="3"/>
      <c r="B175" s="14"/>
      <c r="C175" s="38"/>
    </row>
    <row r="176" spans="1:2" ht="12.75">
      <c r="A176" s="2" t="s">
        <v>333</v>
      </c>
      <c r="B176" s="14"/>
    </row>
    <row r="180" spans="1:2" ht="15.75">
      <c r="A180" s="4" t="s">
        <v>348</v>
      </c>
      <c r="B180" s="5"/>
    </row>
    <row r="181" spans="1:6" ht="76.5">
      <c r="A181" s="6"/>
      <c r="B181" s="44" t="s">
        <v>191</v>
      </c>
      <c r="C181" s="44" t="s">
        <v>192</v>
      </c>
      <c r="D181" s="44" t="s">
        <v>194</v>
      </c>
      <c r="E181" s="44" t="s">
        <v>350</v>
      </c>
      <c r="F181" s="44" t="s">
        <v>330</v>
      </c>
    </row>
    <row r="182" spans="1:3" ht="12.75" customHeight="1">
      <c r="A182" s="8"/>
      <c r="C182" s="19"/>
    </row>
    <row r="183" spans="1:6" ht="12.75">
      <c r="A183" s="10" t="s">
        <v>174</v>
      </c>
      <c r="B183" s="11">
        <f>SUM(B184:B185)</f>
        <v>36</v>
      </c>
      <c r="C183" s="11">
        <f>SUM(C184:C185)</f>
        <v>36</v>
      </c>
      <c r="D183" s="11">
        <f>SUM(D184:D185)</f>
        <v>47</v>
      </c>
      <c r="E183" s="11">
        <f>SUM(E184:E185)</f>
        <v>50</v>
      </c>
      <c r="F183" s="11">
        <f>SUM(F184:F185)</f>
        <v>198</v>
      </c>
    </row>
    <row r="184" spans="1:6" ht="12.75">
      <c r="A184" s="34" t="s">
        <v>175</v>
      </c>
      <c r="B184" s="11">
        <v>35</v>
      </c>
      <c r="C184" s="11">
        <v>27</v>
      </c>
      <c r="D184" s="11">
        <v>42</v>
      </c>
      <c r="E184" s="11">
        <v>42</v>
      </c>
      <c r="F184" s="11">
        <v>164</v>
      </c>
    </row>
    <row r="185" spans="1:6" ht="12.75">
      <c r="A185" s="34" t="s">
        <v>176</v>
      </c>
      <c r="B185" s="24">
        <v>1</v>
      </c>
      <c r="C185" s="11">
        <v>9</v>
      </c>
      <c r="D185" s="11">
        <v>5</v>
      </c>
      <c r="E185" s="11">
        <v>8</v>
      </c>
      <c r="F185" s="24">
        <v>34</v>
      </c>
    </row>
    <row r="186" spans="1:6" ht="12.75">
      <c r="A186" s="10" t="s">
        <v>17</v>
      </c>
      <c r="B186" s="11">
        <f>SUM(B187:B188)</f>
        <v>51</v>
      </c>
      <c r="C186" s="11">
        <f>SUM(C187:C188)</f>
        <v>26</v>
      </c>
      <c r="D186" s="11">
        <f>SUM(D187:D188)</f>
        <v>464</v>
      </c>
      <c r="E186" s="11">
        <f>SUM(E187:E188)</f>
        <v>136</v>
      </c>
      <c r="F186" s="11">
        <f>SUM(F187:F188)</f>
        <v>169</v>
      </c>
    </row>
    <row r="187" spans="1:6" ht="12.75">
      <c r="A187" s="34" t="s">
        <v>177</v>
      </c>
      <c r="B187" s="11">
        <v>19</v>
      </c>
      <c r="C187" s="11">
        <v>8</v>
      </c>
      <c r="D187" s="11">
        <v>308</v>
      </c>
      <c r="E187" s="11">
        <v>100</v>
      </c>
      <c r="F187" s="11">
        <v>34</v>
      </c>
    </row>
    <row r="188" spans="1:6" ht="12.75">
      <c r="A188" s="34" t="s">
        <v>178</v>
      </c>
      <c r="B188" s="24">
        <v>32</v>
      </c>
      <c r="C188" s="24">
        <v>18</v>
      </c>
      <c r="D188" s="24">
        <v>156</v>
      </c>
      <c r="E188" s="24">
        <v>36</v>
      </c>
      <c r="F188" s="24">
        <v>135</v>
      </c>
    </row>
    <row r="189" spans="1:6" ht="12.75">
      <c r="A189" s="10" t="s">
        <v>179</v>
      </c>
      <c r="B189" s="24">
        <v>3</v>
      </c>
      <c r="C189" s="24" t="s">
        <v>2</v>
      </c>
      <c r="D189" s="24">
        <v>4</v>
      </c>
      <c r="E189" s="24">
        <v>7</v>
      </c>
      <c r="F189" s="24">
        <v>4</v>
      </c>
    </row>
    <row r="190" spans="1:6" ht="12.75">
      <c r="A190" s="10" t="s">
        <v>180</v>
      </c>
      <c r="B190" s="24">
        <v>36</v>
      </c>
      <c r="C190" s="24">
        <v>42</v>
      </c>
      <c r="D190" s="24">
        <v>42</v>
      </c>
      <c r="E190" s="24">
        <v>20</v>
      </c>
      <c r="F190" s="24">
        <v>35</v>
      </c>
    </row>
    <row r="191" spans="1:6" ht="12.75">
      <c r="A191" s="10" t="s">
        <v>181</v>
      </c>
      <c r="B191" s="24">
        <v>31900</v>
      </c>
      <c r="C191" s="24">
        <v>19170</v>
      </c>
      <c r="D191" s="24">
        <v>8234</v>
      </c>
      <c r="E191" s="24">
        <v>12000</v>
      </c>
      <c r="F191" s="24">
        <v>20000</v>
      </c>
    </row>
    <row r="192" spans="1:6" ht="12.75">
      <c r="A192" s="10" t="s">
        <v>187</v>
      </c>
      <c r="B192" s="24" t="s">
        <v>2</v>
      </c>
      <c r="C192" s="24" t="s">
        <v>2</v>
      </c>
      <c r="D192" s="24" t="s">
        <v>2</v>
      </c>
      <c r="E192" s="24" t="s">
        <v>2</v>
      </c>
      <c r="F192" s="24" t="s">
        <v>2</v>
      </c>
    </row>
    <row r="193" spans="1:6" ht="12.75">
      <c r="A193" s="34" t="s">
        <v>182</v>
      </c>
      <c r="B193" s="24" t="s">
        <v>2</v>
      </c>
      <c r="C193" s="24" t="s">
        <v>2</v>
      </c>
      <c r="D193" s="24" t="s">
        <v>2</v>
      </c>
      <c r="E193" s="24" t="s">
        <v>2</v>
      </c>
      <c r="F193" s="24" t="s">
        <v>2</v>
      </c>
    </row>
    <row r="194" spans="1:6" ht="12.75">
      <c r="A194" s="34" t="s">
        <v>183</v>
      </c>
      <c r="B194" s="24" t="s">
        <v>2</v>
      </c>
      <c r="C194" s="24" t="s">
        <v>2</v>
      </c>
      <c r="D194" s="24" t="s">
        <v>2</v>
      </c>
      <c r="E194" s="24" t="s">
        <v>2</v>
      </c>
      <c r="F194" s="24" t="s">
        <v>2</v>
      </c>
    </row>
    <row r="195" spans="1:6" ht="12.75">
      <c r="A195" s="34" t="s">
        <v>184</v>
      </c>
      <c r="B195" s="24" t="s">
        <v>2</v>
      </c>
      <c r="C195" s="24" t="s">
        <v>2</v>
      </c>
      <c r="D195" s="24" t="s">
        <v>2</v>
      </c>
      <c r="E195" s="24" t="s">
        <v>2</v>
      </c>
      <c r="F195" s="24" t="s">
        <v>2</v>
      </c>
    </row>
    <row r="196" spans="1:6" ht="12.75">
      <c r="A196" s="10" t="s">
        <v>185</v>
      </c>
      <c r="B196" s="24" t="s">
        <v>2</v>
      </c>
      <c r="C196" s="11">
        <f>SUM(C197:C199)</f>
        <v>8</v>
      </c>
      <c r="D196" s="24" t="s">
        <v>2</v>
      </c>
      <c r="E196" s="11">
        <f>SUM(E197:E199)</f>
        <v>2</v>
      </c>
      <c r="F196" s="24" t="s">
        <v>2</v>
      </c>
    </row>
    <row r="197" spans="1:6" ht="12.75">
      <c r="A197" s="34" t="s">
        <v>7</v>
      </c>
      <c r="B197" s="24" t="s">
        <v>2</v>
      </c>
      <c r="C197" s="24" t="s">
        <v>2</v>
      </c>
      <c r="D197" s="24" t="s">
        <v>2</v>
      </c>
      <c r="E197" s="24" t="s">
        <v>2</v>
      </c>
      <c r="F197" s="24" t="s">
        <v>2</v>
      </c>
    </row>
    <row r="198" spans="1:6" ht="12.75">
      <c r="A198" s="34" t="s">
        <v>68</v>
      </c>
      <c r="B198" s="24" t="s">
        <v>2</v>
      </c>
      <c r="C198" s="24">
        <v>8</v>
      </c>
      <c r="D198" s="24" t="s">
        <v>2</v>
      </c>
      <c r="E198" s="24">
        <v>2</v>
      </c>
      <c r="F198" s="24" t="s">
        <v>2</v>
      </c>
    </row>
    <row r="199" spans="1:6" ht="12.75">
      <c r="A199" s="34" t="s">
        <v>186</v>
      </c>
      <c r="B199" s="24" t="s">
        <v>2</v>
      </c>
      <c r="C199" s="24" t="s">
        <v>2</v>
      </c>
      <c r="D199" s="24" t="s">
        <v>2</v>
      </c>
      <c r="E199" s="24" t="s">
        <v>2</v>
      </c>
      <c r="F199" s="24" t="s">
        <v>2</v>
      </c>
    </row>
    <row r="200" spans="1:6" ht="12.75">
      <c r="A200" s="42" t="s">
        <v>184</v>
      </c>
      <c r="B200" s="35" t="s">
        <v>2</v>
      </c>
      <c r="C200" s="35">
        <v>7500</v>
      </c>
      <c r="D200" s="35" t="s">
        <v>2</v>
      </c>
      <c r="E200" s="35">
        <v>1500</v>
      </c>
      <c r="F200" s="35" t="s">
        <v>2</v>
      </c>
    </row>
    <row r="201" spans="1:2" ht="12.75">
      <c r="A201" s="10"/>
      <c r="B201" s="11"/>
    </row>
    <row r="202" spans="1:255" ht="12.75">
      <c r="A202" s="36" t="s">
        <v>349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36"/>
      <c r="IR202" s="36"/>
      <c r="IS202" s="36"/>
      <c r="IT202" s="36"/>
      <c r="IU202" s="36"/>
    </row>
    <row r="203" spans="1:3" ht="12.75">
      <c r="A203" s="3"/>
      <c r="B203" s="14"/>
      <c r="C203" s="38"/>
    </row>
    <row r="204" spans="1:2" ht="12.75">
      <c r="A204" s="2" t="s">
        <v>333</v>
      </c>
      <c r="B204" s="14"/>
    </row>
    <row r="208" spans="1:3" ht="18.75">
      <c r="A208" s="4" t="s">
        <v>338</v>
      </c>
      <c r="B208" s="5"/>
      <c r="C208" s="5"/>
    </row>
    <row r="209" spans="1:12" s="22" customFormat="1" ht="66.75" customHeight="1">
      <c r="A209" s="6"/>
      <c r="B209" s="37" t="s">
        <v>276</v>
      </c>
      <c r="C209" s="37" t="s">
        <v>277</v>
      </c>
      <c r="D209" s="37" t="s">
        <v>295</v>
      </c>
      <c r="E209" s="37" t="s">
        <v>278</v>
      </c>
      <c r="F209" s="45" t="s">
        <v>279</v>
      </c>
      <c r="G209" s="45" t="s">
        <v>284</v>
      </c>
      <c r="H209" s="45" t="s">
        <v>280</v>
      </c>
      <c r="I209" s="45" t="s">
        <v>281</v>
      </c>
      <c r="J209" s="45" t="s">
        <v>285</v>
      </c>
      <c r="K209" s="45" t="s">
        <v>282</v>
      </c>
      <c r="L209" s="45" t="s">
        <v>296</v>
      </c>
    </row>
    <row r="210" spans="1:3" s="22" customFormat="1" ht="12.75" customHeight="1">
      <c r="A210" s="8"/>
      <c r="B210" s="9"/>
      <c r="C210" s="9"/>
    </row>
    <row r="211" spans="1:12" s="22" customFormat="1" ht="12.75" customHeight="1">
      <c r="A211" s="10" t="s">
        <v>249</v>
      </c>
      <c r="B211" s="11">
        <v>2</v>
      </c>
      <c r="C211" s="11">
        <v>3</v>
      </c>
      <c r="D211" s="14">
        <v>1</v>
      </c>
      <c r="E211" s="14">
        <v>1</v>
      </c>
      <c r="F211" s="14">
        <v>1</v>
      </c>
      <c r="G211" s="14">
        <v>1</v>
      </c>
      <c r="H211" s="14">
        <v>4</v>
      </c>
      <c r="I211" s="14">
        <v>1</v>
      </c>
      <c r="J211" s="39">
        <v>2</v>
      </c>
      <c r="K211" s="39" t="s">
        <v>2</v>
      </c>
      <c r="L211" s="39">
        <v>2</v>
      </c>
    </row>
    <row r="212" spans="1:12" s="22" customFormat="1" ht="12.75" customHeight="1">
      <c r="A212" s="10" t="s">
        <v>198</v>
      </c>
      <c r="B212" s="11">
        <f>SUM(B213:B215)</f>
        <v>19</v>
      </c>
      <c r="C212" s="11">
        <f>SUM(C213:C215)</f>
        <v>83</v>
      </c>
      <c r="D212" s="11">
        <f aca="true" t="shared" si="0" ref="D212:L212">SUM(D213:D215)</f>
        <v>2</v>
      </c>
      <c r="E212" s="11">
        <f t="shared" si="0"/>
        <v>12</v>
      </c>
      <c r="F212" s="11">
        <f t="shared" si="0"/>
        <v>16</v>
      </c>
      <c r="G212" s="11">
        <f t="shared" si="0"/>
        <v>12</v>
      </c>
      <c r="H212" s="11">
        <f t="shared" si="0"/>
        <v>110</v>
      </c>
      <c r="I212" s="11">
        <f t="shared" si="0"/>
        <v>2</v>
      </c>
      <c r="J212" s="11">
        <f t="shared" si="0"/>
        <v>9</v>
      </c>
      <c r="K212" s="11">
        <f t="shared" si="0"/>
        <v>4</v>
      </c>
      <c r="L212" s="11">
        <f t="shared" si="0"/>
        <v>9</v>
      </c>
    </row>
    <row r="213" spans="1:12" s="22" customFormat="1" ht="12.75" customHeight="1">
      <c r="A213" s="34" t="s">
        <v>199</v>
      </c>
      <c r="B213" s="24" t="s">
        <v>2</v>
      </c>
      <c r="C213" s="24" t="s">
        <v>2</v>
      </c>
      <c r="D213" s="24" t="s">
        <v>2</v>
      </c>
      <c r="E213" s="14">
        <v>1</v>
      </c>
      <c r="F213" s="39" t="s">
        <v>2</v>
      </c>
      <c r="G213" s="39" t="s">
        <v>2</v>
      </c>
      <c r="H213" s="14">
        <v>1</v>
      </c>
      <c r="I213" s="14">
        <v>1</v>
      </c>
      <c r="J213" s="39" t="s">
        <v>2</v>
      </c>
      <c r="K213" s="39" t="s">
        <v>2</v>
      </c>
      <c r="L213" s="39" t="s">
        <v>2</v>
      </c>
    </row>
    <row r="214" spans="1:12" s="22" customFormat="1" ht="12.75" customHeight="1">
      <c r="A214" s="34" t="s">
        <v>250</v>
      </c>
      <c r="B214" s="11">
        <v>16</v>
      </c>
      <c r="C214" s="11">
        <v>76</v>
      </c>
      <c r="D214" s="14">
        <v>2</v>
      </c>
      <c r="E214" s="14">
        <v>7</v>
      </c>
      <c r="F214" s="14">
        <v>4</v>
      </c>
      <c r="G214" s="14">
        <v>10</v>
      </c>
      <c r="H214" s="14">
        <v>109</v>
      </c>
      <c r="I214" s="14">
        <v>1</v>
      </c>
      <c r="J214" s="14">
        <v>9</v>
      </c>
      <c r="K214" s="14">
        <v>4</v>
      </c>
      <c r="L214" s="14">
        <v>8</v>
      </c>
    </row>
    <row r="215" spans="1:12" s="22" customFormat="1" ht="12.75" customHeight="1">
      <c r="A215" s="34" t="s">
        <v>251</v>
      </c>
      <c r="B215" s="11">
        <v>3</v>
      </c>
      <c r="C215" s="24">
        <v>7</v>
      </c>
      <c r="D215" s="24" t="s">
        <v>2</v>
      </c>
      <c r="E215" s="14">
        <v>4</v>
      </c>
      <c r="F215" s="14">
        <v>12</v>
      </c>
      <c r="G215" s="14">
        <v>2</v>
      </c>
      <c r="H215" s="39" t="s">
        <v>2</v>
      </c>
      <c r="I215" s="39" t="s">
        <v>2</v>
      </c>
      <c r="J215" s="39" t="s">
        <v>2</v>
      </c>
      <c r="K215" s="39" t="s">
        <v>2</v>
      </c>
      <c r="L215" s="39">
        <v>1</v>
      </c>
    </row>
    <row r="216" spans="1:12" s="22" customFormat="1" ht="12.75" customHeight="1">
      <c r="A216" s="10" t="s">
        <v>286</v>
      </c>
      <c r="B216" s="11">
        <v>100657</v>
      </c>
      <c r="C216" s="11">
        <v>139974</v>
      </c>
      <c r="D216" s="14">
        <v>1900</v>
      </c>
      <c r="E216" s="14">
        <v>20500</v>
      </c>
      <c r="F216" s="14">
        <v>43000</v>
      </c>
      <c r="G216" s="14">
        <v>14375</v>
      </c>
      <c r="H216" s="14">
        <v>800110</v>
      </c>
      <c r="I216" s="14">
        <v>11478</v>
      </c>
      <c r="J216" s="14">
        <v>11518</v>
      </c>
      <c r="K216" s="14">
        <v>1462</v>
      </c>
      <c r="L216" s="14">
        <v>15724</v>
      </c>
    </row>
    <row r="217" spans="1:12" s="22" customFormat="1" ht="12.75" customHeight="1">
      <c r="A217" s="10" t="s">
        <v>287</v>
      </c>
      <c r="B217" s="11"/>
      <c r="C217" s="11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s="22" customFormat="1" ht="12.75" customHeight="1">
      <c r="A218" s="34" t="s">
        <v>288</v>
      </c>
      <c r="B218" s="39" t="s">
        <v>2</v>
      </c>
      <c r="C218" s="24">
        <v>36</v>
      </c>
      <c r="D218" s="39" t="s">
        <v>2</v>
      </c>
      <c r="E218" s="14">
        <v>189</v>
      </c>
      <c r="F218" s="14">
        <v>19</v>
      </c>
      <c r="G218" s="14">
        <v>32</v>
      </c>
      <c r="H218" s="14">
        <v>126</v>
      </c>
      <c r="I218" s="39" t="s">
        <v>2</v>
      </c>
      <c r="J218" s="14">
        <v>62</v>
      </c>
      <c r="K218" s="39" t="s">
        <v>2</v>
      </c>
      <c r="L218" s="39">
        <v>263</v>
      </c>
    </row>
    <row r="219" spans="1:12" s="22" customFormat="1" ht="12.75" customHeight="1">
      <c r="A219" s="34" t="s">
        <v>289</v>
      </c>
      <c r="B219" s="39" t="s">
        <v>2</v>
      </c>
      <c r="C219" s="11">
        <v>94</v>
      </c>
      <c r="D219" s="39" t="s">
        <v>2</v>
      </c>
      <c r="E219" s="14">
        <v>1157</v>
      </c>
      <c r="F219" s="39" t="s">
        <v>2</v>
      </c>
      <c r="G219" s="14">
        <v>198</v>
      </c>
      <c r="H219" s="14">
        <v>19</v>
      </c>
      <c r="I219" s="39" t="s">
        <v>2</v>
      </c>
      <c r="J219" s="14">
        <v>340</v>
      </c>
      <c r="K219" s="39" t="s">
        <v>2</v>
      </c>
      <c r="L219" s="39">
        <v>1315</v>
      </c>
    </row>
    <row r="220" spans="1:12" s="22" customFormat="1" ht="12.75" customHeight="1">
      <c r="A220" s="10" t="s">
        <v>290</v>
      </c>
      <c r="B220" s="39" t="s">
        <v>2</v>
      </c>
      <c r="C220" s="39" t="s">
        <v>2</v>
      </c>
      <c r="D220" s="39" t="s">
        <v>2</v>
      </c>
      <c r="E220" s="39" t="s">
        <v>2</v>
      </c>
      <c r="F220" s="14">
        <v>126</v>
      </c>
      <c r="G220" s="39" t="s">
        <v>2</v>
      </c>
      <c r="H220" s="14">
        <v>12</v>
      </c>
      <c r="I220" s="39" t="s">
        <v>2</v>
      </c>
      <c r="J220" s="39">
        <v>12</v>
      </c>
      <c r="K220" s="39" t="s">
        <v>2</v>
      </c>
      <c r="L220" s="39" t="s">
        <v>2</v>
      </c>
    </row>
    <row r="221" spans="1:12" s="22" customFormat="1" ht="12.75" customHeight="1">
      <c r="A221" s="10" t="s">
        <v>269</v>
      </c>
      <c r="B221" s="11"/>
      <c r="C221" s="11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s="22" customFormat="1" ht="12.75" customHeight="1">
      <c r="A222" s="34" t="s">
        <v>291</v>
      </c>
      <c r="B222" s="39" t="s">
        <v>2</v>
      </c>
      <c r="C222" s="24">
        <v>58</v>
      </c>
      <c r="D222" s="14">
        <v>1127</v>
      </c>
      <c r="E222" s="14">
        <v>929</v>
      </c>
      <c r="F222" s="14">
        <v>415</v>
      </c>
      <c r="G222" s="14">
        <v>1140</v>
      </c>
      <c r="H222" s="14">
        <v>1740</v>
      </c>
      <c r="I222" s="14">
        <v>984</v>
      </c>
      <c r="J222" s="14">
        <v>2143</v>
      </c>
      <c r="K222" s="14">
        <v>168</v>
      </c>
      <c r="L222" s="14">
        <v>1393</v>
      </c>
    </row>
    <row r="223" spans="1:12" s="22" customFormat="1" ht="12.75" customHeight="1">
      <c r="A223" s="34" t="s">
        <v>292</v>
      </c>
      <c r="B223" s="39" t="s">
        <v>2</v>
      </c>
      <c r="C223" s="24">
        <v>4246</v>
      </c>
      <c r="D223" s="14">
        <v>3400</v>
      </c>
      <c r="E223" s="14">
        <v>6402</v>
      </c>
      <c r="F223" s="39" t="s">
        <v>2</v>
      </c>
      <c r="G223" s="14">
        <v>12355</v>
      </c>
      <c r="H223" s="14">
        <v>2700</v>
      </c>
      <c r="I223" s="39" t="s">
        <v>2</v>
      </c>
      <c r="J223" s="14">
        <v>2412</v>
      </c>
      <c r="K223" s="14">
        <v>682</v>
      </c>
      <c r="L223" s="14">
        <v>2640</v>
      </c>
    </row>
    <row r="224" spans="1:12" s="22" customFormat="1" ht="12.75" customHeight="1">
      <c r="A224" s="10" t="s">
        <v>264</v>
      </c>
      <c r="B224" s="11"/>
      <c r="C224" s="11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s="22" customFormat="1" ht="12.75" customHeight="1">
      <c r="A225" s="34" t="s">
        <v>293</v>
      </c>
      <c r="B225" s="39" t="s">
        <v>2</v>
      </c>
      <c r="C225" s="11">
        <f>SUM(C226:C227)</f>
        <v>5066</v>
      </c>
      <c r="D225" s="39" t="s">
        <v>2</v>
      </c>
      <c r="E225" s="11">
        <f>SUM(E226:E227)</f>
        <v>427</v>
      </c>
      <c r="F225" s="11">
        <f>SUM(F226:F227)</f>
        <v>62</v>
      </c>
      <c r="G225" s="39" t="s">
        <v>2</v>
      </c>
      <c r="H225" s="39" t="s">
        <v>2</v>
      </c>
      <c r="I225" s="39" t="s">
        <v>2</v>
      </c>
      <c r="J225" s="39" t="s">
        <v>2</v>
      </c>
      <c r="K225" s="39" t="s">
        <v>2</v>
      </c>
      <c r="L225" s="39" t="s">
        <v>2</v>
      </c>
    </row>
    <row r="226" spans="1:12" s="22" customFormat="1" ht="12.75" customHeight="1">
      <c r="A226" s="25" t="s">
        <v>177</v>
      </c>
      <c r="B226" s="39" t="s">
        <v>2</v>
      </c>
      <c r="C226" s="11">
        <v>5020</v>
      </c>
      <c r="D226" s="39" t="s">
        <v>2</v>
      </c>
      <c r="E226" s="39">
        <v>427</v>
      </c>
      <c r="F226" s="14">
        <v>54</v>
      </c>
      <c r="G226" s="39" t="s">
        <v>2</v>
      </c>
      <c r="H226" s="39" t="s">
        <v>2</v>
      </c>
      <c r="I226" s="39" t="s">
        <v>2</v>
      </c>
      <c r="J226" s="39" t="s">
        <v>2</v>
      </c>
      <c r="K226" s="39" t="s">
        <v>2</v>
      </c>
      <c r="L226" s="39" t="s">
        <v>2</v>
      </c>
    </row>
    <row r="227" spans="1:12" s="22" customFormat="1" ht="12.75" customHeight="1">
      <c r="A227" s="25" t="s">
        <v>178</v>
      </c>
      <c r="B227" s="39" t="s">
        <v>2</v>
      </c>
      <c r="C227" s="11">
        <v>46</v>
      </c>
      <c r="D227" s="39" t="s">
        <v>2</v>
      </c>
      <c r="E227" s="39" t="s">
        <v>2</v>
      </c>
      <c r="F227" s="14">
        <v>8</v>
      </c>
      <c r="G227" s="39" t="s">
        <v>2</v>
      </c>
      <c r="H227" s="39" t="s">
        <v>2</v>
      </c>
      <c r="I227" s="39" t="s">
        <v>2</v>
      </c>
      <c r="J227" s="39" t="s">
        <v>2</v>
      </c>
      <c r="K227" s="39" t="s">
        <v>2</v>
      </c>
      <c r="L227" s="39" t="s">
        <v>2</v>
      </c>
    </row>
    <row r="228" spans="1:12" s="22" customFormat="1" ht="12.75" customHeight="1">
      <c r="A228" s="34" t="s">
        <v>294</v>
      </c>
      <c r="B228" s="39" t="s">
        <v>2</v>
      </c>
      <c r="C228" s="11">
        <f>SUM(C229:C230)</f>
        <v>5066</v>
      </c>
      <c r="D228" s="39" t="s">
        <v>2</v>
      </c>
      <c r="E228" s="39">
        <v>427</v>
      </c>
      <c r="F228" s="39">
        <v>62</v>
      </c>
      <c r="G228" s="39" t="s">
        <v>2</v>
      </c>
      <c r="H228" s="39" t="s">
        <v>2</v>
      </c>
      <c r="I228" s="39" t="s">
        <v>2</v>
      </c>
      <c r="J228" s="39" t="s">
        <v>2</v>
      </c>
      <c r="K228" s="39" t="s">
        <v>2</v>
      </c>
      <c r="L228" s="39" t="s">
        <v>2</v>
      </c>
    </row>
    <row r="229" spans="1:12" s="22" customFormat="1" ht="12.75" customHeight="1">
      <c r="A229" s="25" t="s">
        <v>265</v>
      </c>
      <c r="B229" s="39" t="s">
        <v>2</v>
      </c>
      <c r="C229" s="11">
        <v>4804</v>
      </c>
      <c r="D229" s="39" t="s">
        <v>2</v>
      </c>
      <c r="E229" s="39" t="s">
        <v>2</v>
      </c>
      <c r="F229" s="39" t="s">
        <v>2</v>
      </c>
      <c r="G229" s="39" t="s">
        <v>2</v>
      </c>
      <c r="H229" s="39" t="s">
        <v>2</v>
      </c>
      <c r="I229" s="39" t="s">
        <v>2</v>
      </c>
      <c r="J229" s="39" t="s">
        <v>2</v>
      </c>
      <c r="K229" s="39" t="s">
        <v>2</v>
      </c>
      <c r="L229" s="39" t="s">
        <v>2</v>
      </c>
    </row>
    <row r="230" spans="1:12" s="22" customFormat="1" ht="12.75" customHeight="1">
      <c r="A230" s="25" t="s">
        <v>266</v>
      </c>
      <c r="B230" s="39" t="s">
        <v>2</v>
      </c>
      <c r="C230" s="11">
        <v>262</v>
      </c>
      <c r="D230" s="39" t="s">
        <v>2</v>
      </c>
      <c r="E230" s="39" t="s">
        <v>2</v>
      </c>
      <c r="F230" s="39" t="s">
        <v>2</v>
      </c>
      <c r="G230" s="39" t="s">
        <v>2</v>
      </c>
      <c r="H230" s="39" t="s">
        <v>2</v>
      </c>
      <c r="I230" s="39" t="s">
        <v>2</v>
      </c>
      <c r="J230" s="39" t="s">
        <v>2</v>
      </c>
      <c r="K230" s="39" t="s">
        <v>2</v>
      </c>
      <c r="L230" s="39" t="s">
        <v>2</v>
      </c>
    </row>
    <row r="231" spans="1:12" s="22" customFormat="1" ht="12.75" customHeight="1">
      <c r="A231" s="10" t="s">
        <v>229</v>
      </c>
      <c r="B231" s="11">
        <f>SUM(B232:B234)</f>
        <v>26</v>
      </c>
      <c r="C231" s="11">
        <f>SUM(C232:C234)</f>
        <v>12</v>
      </c>
      <c r="D231" s="11">
        <f aca="true" t="shared" si="1" ref="D231:L231">SUM(D232:D234)</f>
        <v>3</v>
      </c>
      <c r="E231" s="11">
        <f t="shared" si="1"/>
        <v>11</v>
      </c>
      <c r="F231" s="11">
        <f t="shared" si="1"/>
        <v>5</v>
      </c>
      <c r="G231" s="11">
        <f t="shared" si="1"/>
        <v>7</v>
      </c>
      <c r="H231" s="11">
        <f t="shared" si="1"/>
        <v>8</v>
      </c>
      <c r="I231" s="11">
        <f t="shared" si="1"/>
        <v>5</v>
      </c>
      <c r="J231" s="11">
        <f t="shared" si="1"/>
        <v>6</v>
      </c>
      <c r="K231" s="11">
        <f t="shared" si="1"/>
        <v>1</v>
      </c>
      <c r="L231" s="11">
        <f t="shared" si="1"/>
        <v>3</v>
      </c>
    </row>
    <row r="232" spans="1:12" s="22" customFormat="1" ht="12.75" customHeight="1">
      <c r="A232" s="34" t="s">
        <v>230</v>
      </c>
      <c r="B232" s="11">
        <v>12</v>
      </c>
      <c r="C232" s="11">
        <v>5</v>
      </c>
      <c r="D232" s="14">
        <v>2</v>
      </c>
      <c r="E232" s="14">
        <v>6</v>
      </c>
      <c r="F232" s="14">
        <v>3</v>
      </c>
      <c r="G232" s="14">
        <v>5</v>
      </c>
      <c r="H232" s="14">
        <v>5</v>
      </c>
      <c r="I232" s="14">
        <v>3</v>
      </c>
      <c r="J232" s="14">
        <v>6</v>
      </c>
      <c r="K232" s="14">
        <v>1</v>
      </c>
      <c r="L232" s="14">
        <v>2</v>
      </c>
    </row>
    <row r="233" spans="1:12" s="22" customFormat="1" ht="12.75" customHeight="1">
      <c r="A233" s="34" t="s">
        <v>231</v>
      </c>
      <c r="B233" s="11">
        <v>7</v>
      </c>
      <c r="C233" s="24" t="s">
        <v>2</v>
      </c>
      <c r="D233" s="39" t="s">
        <v>2</v>
      </c>
      <c r="E233" s="14">
        <v>1</v>
      </c>
      <c r="F233" s="39" t="s">
        <v>2</v>
      </c>
      <c r="G233" s="39" t="s">
        <v>2</v>
      </c>
      <c r="H233" s="39">
        <v>1</v>
      </c>
      <c r="I233" s="39">
        <v>1</v>
      </c>
      <c r="J233" s="39" t="s">
        <v>2</v>
      </c>
      <c r="K233" s="39" t="s">
        <v>2</v>
      </c>
      <c r="L233" s="39" t="s">
        <v>2</v>
      </c>
    </row>
    <row r="234" spans="1:12" s="22" customFormat="1" ht="12.75" customHeight="1">
      <c r="A234" s="34" t="s">
        <v>268</v>
      </c>
      <c r="B234" s="11">
        <v>7</v>
      </c>
      <c r="C234" s="11">
        <v>7</v>
      </c>
      <c r="D234" s="13">
        <v>1</v>
      </c>
      <c r="E234" s="13">
        <v>4</v>
      </c>
      <c r="F234" s="40">
        <v>2</v>
      </c>
      <c r="G234" s="40">
        <v>2</v>
      </c>
      <c r="H234" s="13">
        <v>2</v>
      </c>
      <c r="I234" s="13">
        <v>1</v>
      </c>
      <c r="J234" s="40" t="s">
        <v>2</v>
      </c>
      <c r="K234" s="40" t="s">
        <v>2</v>
      </c>
      <c r="L234" s="40">
        <v>1</v>
      </c>
    </row>
    <row r="235" spans="1:12" s="22" customFormat="1" ht="12.75" customHeight="1">
      <c r="A235" s="10" t="s">
        <v>235</v>
      </c>
      <c r="B235" s="11">
        <f aca="true" t="shared" si="2" ref="B235:L235">SUM(B236:B237)</f>
        <v>78468.34</v>
      </c>
      <c r="C235" s="11">
        <f t="shared" si="2"/>
        <v>49250</v>
      </c>
      <c r="D235" s="11">
        <f t="shared" si="2"/>
        <v>12006</v>
      </c>
      <c r="E235" s="11">
        <f t="shared" si="2"/>
        <v>45250</v>
      </c>
      <c r="F235" s="11">
        <f t="shared" si="2"/>
        <v>24000</v>
      </c>
      <c r="G235" s="11">
        <f t="shared" si="2"/>
        <v>33063.47</v>
      </c>
      <c r="H235" s="11">
        <f t="shared" si="2"/>
        <v>3258.32</v>
      </c>
      <c r="I235" s="11">
        <f t="shared" si="2"/>
        <v>20799.2</v>
      </c>
      <c r="J235" s="11">
        <f t="shared" si="2"/>
        <v>36353.96</v>
      </c>
      <c r="K235" s="11">
        <f t="shared" si="2"/>
        <v>5880</v>
      </c>
      <c r="L235" s="11">
        <f t="shared" si="2"/>
        <v>9764.6</v>
      </c>
    </row>
    <row r="236" spans="1:12" s="22" customFormat="1" ht="12.75" customHeight="1">
      <c r="A236" s="34" t="s">
        <v>233</v>
      </c>
      <c r="B236" s="11">
        <v>69468.34</v>
      </c>
      <c r="C236" s="11">
        <v>46250</v>
      </c>
      <c r="D236" s="13">
        <v>12006</v>
      </c>
      <c r="E236" s="40">
        <v>43768</v>
      </c>
      <c r="F236" s="13">
        <v>24000</v>
      </c>
      <c r="G236" s="13">
        <v>32075.47</v>
      </c>
      <c r="H236" s="13">
        <v>3258.32</v>
      </c>
      <c r="I236" s="13">
        <v>20799.2</v>
      </c>
      <c r="J236" s="13">
        <v>35859.96</v>
      </c>
      <c r="K236" s="13">
        <v>5880</v>
      </c>
      <c r="L236" s="13">
        <v>9320</v>
      </c>
    </row>
    <row r="237" spans="1:12" s="22" customFormat="1" ht="12.75" customHeight="1">
      <c r="A237" s="42" t="s">
        <v>234</v>
      </c>
      <c r="B237" s="28">
        <v>9000</v>
      </c>
      <c r="C237" s="28">
        <v>3000</v>
      </c>
      <c r="D237" s="41" t="s">
        <v>2</v>
      </c>
      <c r="E237" s="41">
        <v>1482</v>
      </c>
      <c r="F237" s="41" t="s">
        <v>2</v>
      </c>
      <c r="G237" s="17">
        <v>988</v>
      </c>
      <c r="H237" s="41" t="s">
        <v>2</v>
      </c>
      <c r="I237" s="41" t="s">
        <v>2</v>
      </c>
      <c r="J237" s="17">
        <v>494</v>
      </c>
      <c r="K237" s="41" t="s">
        <v>2</v>
      </c>
      <c r="L237" s="41">
        <v>444.6</v>
      </c>
    </row>
    <row r="238" spans="1:2" ht="12.75">
      <c r="A238" s="1"/>
      <c r="B238" s="14"/>
    </row>
    <row r="239" spans="1:255" ht="12.75">
      <c r="A239" s="36" t="s">
        <v>336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36"/>
      <c r="IO239" s="36"/>
      <c r="IP239" s="36"/>
      <c r="IQ239" s="36"/>
      <c r="IR239" s="36"/>
      <c r="IS239" s="36"/>
      <c r="IT239" s="36"/>
      <c r="IU239" s="36"/>
    </row>
    <row r="240" spans="1:255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36"/>
      <c r="IO240" s="36"/>
      <c r="IP240" s="36"/>
      <c r="IQ240" s="36"/>
      <c r="IR240" s="36"/>
      <c r="IS240" s="36"/>
      <c r="IT240" s="36"/>
      <c r="IU240" s="36"/>
    </row>
    <row r="241" spans="1:2" ht="12.75">
      <c r="A241" s="2" t="s">
        <v>333</v>
      </c>
      <c r="B241" s="14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252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12" ht="18.75" thickBot="1">
      <c r="A8" s="20" t="s">
        <v>18</v>
      </c>
      <c r="B8" s="20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3" ht="12.75" customHeight="1">
      <c r="A9" s="18"/>
      <c r="B9" s="18"/>
      <c r="C9" s="13"/>
    </row>
    <row r="10" spans="1:3" ht="12.75" customHeight="1">
      <c r="A10" s="18"/>
      <c r="B10" s="18"/>
      <c r="C10" s="13"/>
    </row>
    <row r="11" spans="1:3" ht="12.75" customHeight="1">
      <c r="A11" s="18"/>
      <c r="B11" s="18"/>
      <c r="C11" s="13"/>
    </row>
    <row r="12" spans="1:3" ht="18.75" customHeight="1">
      <c r="A12" s="4" t="s">
        <v>437</v>
      </c>
      <c r="B12" s="5"/>
      <c r="C12" s="5"/>
    </row>
    <row r="13" spans="1:12" ht="12.75" customHeight="1">
      <c r="A13" s="49"/>
      <c r="B13" s="50" t="s">
        <v>43</v>
      </c>
      <c r="C13" s="50" t="s">
        <v>439</v>
      </c>
      <c r="D13" s="50" t="s">
        <v>51</v>
      </c>
      <c r="E13" s="51"/>
      <c r="F13" s="51"/>
      <c r="G13" s="51"/>
      <c r="H13" s="51"/>
      <c r="I13" s="51"/>
      <c r="J13" s="52"/>
      <c r="K13" s="53" t="s">
        <v>52</v>
      </c>
      <c r="L13" s="54"/>
    </row>
    <row r="14" spans="1:12" s="22" customFormat="1" ht="25.5">
      <c r="A14" s="55"/>
      <c r="B14" s="56" t="s">
        <v>44</v>
      </c>
      <c r="C14" s="57"/>
      <c r="D14" s="32" t="s">
        <v>45</v>
      </c>
      <c r="E14" s="32" t="s">
        <v>46</v>
      </c>
      <c r="F14" s="32" t="s">
        <v>47</v>
      </c>
      <c r="G14" s="32" t="s">
        <v>48</v>
      </c>
      <c r="H14" s="32" t="s">
        <v>11</v>
      </c>
      <c r="I14" s="32" t="s">
        <v>49</v>
      </c>
      <c r="J14" s="32" t="s">
        <v>50</v>
      </c>
      <c r="K14" s="32" t="s">
        <v>53</v>
      </c>
      <c r="L14" s="32" t="s">
        <v>54</v>
      </c>
    </row>
    <row r="15" spans="1:4" s="22" customFormat="1" ht="12.75" customHeight="1">
      <c r="A15" s="30"/>
      <c r="B15" s="31"/>
      <c r="C15" s="31"/>
      <c r="D15" s="29"/>
    </row>
    <row r="16" spans="1:12" s="22" customFormat="1" ht="12.75" customHeight="1">
      <c r="A16" s="31" t="s">
        <v>1</v>
      </c>
      <c r="B16" s="58">
        <f aca="true" t="shared" si="0" ref="B16:I16">SUM(B17:B37)</f>
        <v>404935</v>
      </c>
      <c r="C16" s="58">
        <f t="shared" si="0"/>
        <v>445977</v>
      </c>
      <c r="D16" s="58">
        <f t="shared" si="0"/>
        <v>4047</v>
      </c>
      <c r="E16" s="58">
        <f t="shared" si="0"/>
        <v>31008</v>
      </c>
      <c r="F16" s="58">
        <f t="shared" si="0"/>
        <v>146531</v>
      </c>
      <c r="G16" s="58">
        <f t="shared" si="0"/>
        <v>144038</v>
      </c>
      <c r="H16" s="58">
        <f t="shared" si="0"/>
        <v>30276</v>
      </c>
      <c r="I16" s="58">
        <f t="shared" si="0"/>
        <v>68233</v>
      </c>
      <c r="J16" s="24" t="s">
        <v>2</v>
      </c>
      <c r="K16" s="58">
        <f>SUM(K17:K37)</f>
        <v>5926</v>
      </c>
      <c r="L16" s="58">
        <f>SUM(L17:L37)</f>
        <v>8834</v>
      </c>
    </row>
    <row r="17" spans="1:12" s="22" customFormat="1" ht="12.75" customHeight="1">
      <c r="A17" s="34" t="s">
        <v>4</v>
      </c>
      <c r="B17" s="58">
        <v>190893</v>
      </c>
      <c r="C17" s="58">
        <v>208479</v>
      </c>
      <c r="D17" s="24">
        <v>729</v>
      </c>
      <c r="E17" s="24">
        <v>6881</v>
      </c>
      <c r="F17" s="24">
        <v>66245</v>
      </c>
      <c r="G17" s="24">
        <v>76960</v>
      </c>
      <c r="H17" s="24">
        <v>8339</v>
      </c>
      <c r="I17" s="24">
        <v>30213</v>
      </c>
      <c r="J17" s="24" t="s">
        <v>2</v>
      </c>
      <c r="K17" s="24">
        <v>5292</v>
      </c>
      <c r="L17" s="24">
        <v>8834</v>
      </c>
    </row>
    <row r="18" spans="1:12" s="22" customFormat="1" ht="12.75" customHeight="1">
      <c r="A18" s="34" t="s">
        <v>25</v>
      </c>
      <c r="B18" s="24">
        <v>23635</v>
      </c>
      <c r="C18" s="58">
        <v>23922</v>
      </c>
      <c r="D18" s="24" t="s">
        <v>2</v>
      </c>
      <c r="E18" s="24" t="s">
        <v>2</v>
      </c>
      <c r="F18" s="24">
        <v>23862</v>
      </c>
      <c r="G18" s="24" t="s">
        <v>2</v>
      </c>
      <c r="H18" s="24" t="s">
        <v>2</v>
      </c>
      <c r="I18" s="24">
        <v>60</v>
      </c>
      <c r="J18" s="24" t="s">
        <v>2</v>
      </c>
      <c r="K18" s="24" t="s">
        <v>2</v>
      </c>
      <c r="L18" s="24" t="s">
        <v>2</v>
      </c>
    </row>
    <row r="19" spans="1:12" ht="12.75">
      <c r="A19" s="34" t="s">
        <v>26</v>
      </c>
      <c r="B19" s="58">
        <v>16482</v>
      </c>
      <c r="C19" s="58">
        <v>18906</v>
      </c>
      <c r="D19" s="24">
        <v>203</v>
      </c>
      <c r="E19" s="24">
        <v>11441</v>
      </c>
      <c r="F19" s="24">
        <v>705</v>
      </c>
      <c r="G19" s="24">
        <v>1805</v>
      </c>
      <c r="H19" s="24">
        <v>3942</v>
      </c>
      <c r="I19" s="24">
        <v>810</v>
      </c>
      <c r="J19" s="24" t="s">
        <v>2</v>
      </c>
      <c r="K19" s="24" t="s">
        <v>2</v>
      </c>
      <c r="L19" s="24" t="s">
        <v>2</v>
      </c>
    </row>
    <row r="20" spans="1:12" ht="12.75">
      <c r="A20" s="34" t="s">
        <v>27</v>
      </c>
      <c r="B20" s="58">
        <v>32597</v>
      </c>
      <c r="C20" s="58">
        <v>42714</v>
      </c>
      <c r="D20" s="24">
        <v>197</v>
      </c>
      <c r="E20" s="24">
        <v>63</v>
      </c>
      <c r="F20" s="24">
        <v>6616</v>
      </c>
      <c r="G20" s="24">
        <v>12876</v>
      </c>
      <c r="H20" s="24">
        <v>4798</v>
      </c>
      <c r="I20" s="24">
        <v>8047</v>
      </c>
      <c r="J20" s="24" t="s">
        <v>2</v>
      </c>
      <c r="K20" s="24" t="s">
        <v>2</v>
      </c>
      <c r="L20" s="24" t="s">
        <v>2</v>
      </c>
    </row>
    <row r="21" spans="1:12" ht="12.75">
      <c r="A21" s="34" t="s">
        <v>303</v>
      </c>
      <c r="B21" s="58">
        <v>9899</v>
      </c>
      <c r="C21" s="58">
        <v>10402</v>
      </c>
      <c r="D21" s="24" t="s">
        <v>2</v>
      </c>
      <c r="E21" s="24">
        <v>209</v>
      </c>
      <c r="F21" s="24">
        <v>8948</v>
      </c>
      <c r="G21" s="24">
        <v>913</v>
      </c>
      <c r="H21" s="24">
        <v>339</v>
      </c>
      <c r="I21" s="24">
        <v>121</v>
      </c>
      <c r="J21" s="24" t="s">
        <v>2</v>
      </c>
      <c r="K21" s="24">
        <v>64</v>
      </c>
      <c r="L21" s="24" t="s">
        <v>2</v>
      </c>
    </row>
    <row r="22" spans="1:12" ht="12.75">
      <c r="A22" s="34" t="s">
        <v>152</v>
      </c>
      <c r="B22" s="58">
        <v>1633</v>
      </c>
      <c r="C22" s="58">
        <f>SUM(D22:J22)</f>
        <v>2326</v>
      </c>
      <c r="D22" s="24" t="s">
        <v>2</v>
      </c>
      <c r="E22" s="24">
        <v>82</v>
      </c>
      <c r="F22" s="24">
        <v>1340</v>
      </c>
      <c r="G22" s="24">
        <v>443</v>
      </c>
      <c r="H22" s="24">
        <v>251</v>
      </c>
      <c r="I22" s="24">
        <v>210</v>
      </c>
      <c r="J22" s="24" t="s">
        <v>2</v>
      </c>
      <c r="K22" s="24">
        <v>147</v>
      </c>
      <c r="L22" s="24" t="s">
        <v>2</v>
      </c>
    </row>
    <row r="23" spans="1:12" ht="12.75">
      <c r="A23" s="34" t="s">
        <v>153</v>
      </c>
      <c r="B23" s="58">
        <v>4834</v>
      </c>
      <c r="C23" s="58">
        <v>5314</v>
      </c>
      <c r="D23" s="24" t="s">
        <v>2</v>
      </c>
      <c r="E23" s="24">
        <v>340</v>
      </c>
      <c r="F23" s="24">
        <v>3030</v>
      </c>
      <c r="G23" s="24">
        <v>1059</v>
      </c>
      <c r="H23" s="24">
        <v>589</v>
      </c>
      <c r="I23" s="24">
        <v>306</v>
      </c>
      <c r="J23" s="24" t="s">
        <v>2</v>
      </c>
      <c r="K23" s="24" t="s">
        <v>2</v>
      </c>
      <c r="L23" s="24" t="s">
        <v>2</v>
      </c>
    </row>
    <row r="24" spans="1:12" ht="12.75">
      <c r="A24" s="34" t="s">
        <v>28</v>
      </c>
      <c r="B24" s="58">
        <v>2745</v>
      </c>
      <c r="C24" s="58">
        <v>3045</v>
      </c>
      <c r="D24" s="24" t="s">
        <v>2</v>
      </c>
      <c r="E24" s="24">
        <v>1461</v>
      </c>
      <c r="F24" s="24">
        <v>111</v>
      </c>
      <c r="G24" s="24">
        <v>39</v>
      </c>
      <c r="H24" s="24">
        <v>741</v>
      </c>
      <c r="I24" s="24">
        <v>639</v>
      </c>
      <c r="J24" s="24" t="s">
        <v>2</v>
      </c>
      <c r="K24" s="24" t="s">
        <v>2</v>
      </c>
      <c r="L24" s="24" t="s">
        <v>2</v>
      </c>
    </row>
    <row r="25" spans="1:12" ht="12.75">
      <c r="A25" s="34" t="s">
        <v>29</v>
      </c>
      <c r="B25" s="58">
        <v>1669</v>
      </c>
      <c r="C25" s="58">
        <v>2306</v>
      </c>
      <c r="D25" s="24" t="s">
        <v>2</v>
      </c>
      <c r="E25" s="24" t="s">
        <v>2</v>
      </c>
      <c r="F25" s="24">
        <v>1833</v>
      </c>
      <c r="G25" s="24" t="s">
        <v>2</v>
      </c>
      <c r="H25" s="24" t="s">
        <v>2</v>
      </c>
      <c r="I25" s="24" t="s">
        <v>2</v>
      </c>
      <c r="J25" s="24" t="s">
        <v>2</v>
      </c>
      <c r="K25" s="24" t="s">
        <v>2</v>
      </c>
      <c r="L25" s="24" t="s">
        <v>2</v>
      </c>
    </row>
    <row r="26" spans="1:12" ht="12.75">
      <c r="A26" s="34" t="s">
        <v>30</v>
      </c>
      <c r="B26" s="58">
        <v>656</v>
      </c>
      <c r="C26" s="58">
        <v>888</v>
      </c>
      <c r="D26" s="24" t="s">
        <v>2</v>
      </c>
      <c r="E26" s="24" t="s">
        <v>2</v>
      </c>
      <c r="F26" s="24">
        <v>785</v>
      </c>
      <c r="G26" s="24" t="s">
        <v>2</v>
      </c>
      <c r="H26" s="24" t="s">
        <v>2</v>
      </c>
      <c r="I26" s="24" t="s">
        <v>2</v>
      </c>
      <c r="J26" s="24" t="s">
        <v>2</v>
      </c>
      <c r="K26" s="24" t="s">
        <v>2</v>
      </c>
      <c r="L26" s="24" t="s">
        <v>2</v>
      </c>
    </row>
    <row r="27" spans="1:12" ht="14.25">
      <c r="A27" s="34" t="s">
        <v>301</v>
      </c>
      <c r="B27" s="58">
        <v>4226</v>
      </c>
      <c r="C27" s="58">
        <f>SUM(D27:J27)</f>
        <v>5096</v>
      </c>
      <c r="D27" s="24" t="s">
        <v>2</v>
      </c>
      <c r="E27" s="24" t="s">
        <v>2</v>
      </c>
      <c r="F27" s="24">
        <v>525</v>
      </c>
      <c r="G27" s="24">
        <v>4571</v>
      </c>
      <c r="H27" s="24" t="s">
        <v>2</v>
      </c>
      <c r="I27" s="24" t="s">
        <v>2</v>
      </c>
      <c r="J27" s="24" t="s">
        <v>2</v>
      </c>
      <c r="K27" s="24" t="s">
        <v>2</v>
      </c>
      <c r="L27" s="24" t="s">
        <v>2</v>
      </c>
    </row>
    <row r="28" spans="1:12" ht="12.75">
      <c r="A28" s="34" t="s">
        <v>302</v>
      </c>
      <c r="B28" s="58">
        <v>167</v>
      </c>
      <c r="C28" s="58">
        <f>SUM(D28:J28)</f>
        <v>243</v>
      </c>
      <c r="D28" s="24" t="s">
        <v>2</v>
      </c>
      <c r="E28" s="24">
        <v>1</v>
      </c>
      <c r="F28" s="24">
        <v>186</v>
      </c>
      <c r="G28" s="24">
        <v>18</v>
      </c>
      <c r="H28" s="24">
        <v>7</v>
      </c>
      <c r="I28" s="24">
        <v>31</v>
      </c>
      <c r="J28" s="24" t="s">
        <v>2</v>
      </c>
      <c r="K28" s="24" t="s">
        <v>2</v>
      </c>
      <c r="L28" s="24" t="s">
        <v>2</v>
      </c>
    </row>
    <row r="29" spans="1:12" ht="12.75">
      <c r="A29" s="34" t="s">
        <v>157</v>
      </c>
      <c r="B29" s="59">
        <v>494</v>
      </c>
      <c r="C29" s="58">
        <v>496</v>
      </c>
      <c r="D29" s="24">
        <v>10</v>
      </c>
      <c r="E29" s="24">
        <v>57</v>
      </c>
      <c r="F29" s="24">
        <v>107</v>
      </c>
      <c r="G29" s="24">
        <v>126</v>
      </c>
      <c r="H29" s="24">
        <v>89</v>
      </c>
      <c r="I29" s="24">
        <v>106</v>
      </c>
      <c r="J29" s="24" t="s">
        <v>2</v>
      </c>
      <c r="K29" s="24" t="s">
        <v>2</v>
      </c>
      <c r="L29" s="24" t="s">
        <v>2</v>
      </c>
    </row>
    <row r="30" spans="1:12" ht="12.75">
      <c r="A30" s="34" t="s">
        <v>32</v>
      </c>
      <c r="B30" s="58">
        <v>2435</v>
      </c>
      <c r="C30" s="58">
        <v>10491</v>
      </c>
      <c r="D30" s="24" t="s">
        <v>2</v>
      </c>
      <c r="E30" s="24">
        <v>1563</v>
      </c>
      <c r="F30" s="24">
        <v>6679</v>
      </c>
      <c r="G30" s="24">
        <v>11</v>
      </c>
      <c r="H30" s="24">
        <v>100</v>
      </c>
      <c r="I30" s="24">
        <v>2271</v>
      </c>
      <c r="J30" s="24" t="s">
        <v>2</v>
      </c>
      <c r="K30" s="24" t="s">
        <v>2</v>
      </c>
      <c r="L30" s="24" t="s">
        <v>2</v>
      </c>
    </row>
    <row r="31" spans="1:12" ht="12.75">
      <c r="A31" s="34" t="s">
        <v>149</v>
      </c>
      <c r="B31" s="59">
        <v>3194</v>
      </c>
      <c r="C31" s="58">
        <v>6389</v>
      </c>
      <c r="D31" s="24" t="s">
        <v>2</v>
      </c>
      <c r="E31" s="24">
        <v>156</v>
      </c>
      <c r="F31" s="24">
        <v>2471</v>
      </c>
      <c r="G31" s="24">
        <v>187</v>
      </c>
      <c r="H31" s="24">
        <v>258</v>
      </c>
      <c r="I31" s="24">
        <v>805</v>
      </c>
      <c r="J31" s="24" t="s">
        <v>2</v>
      </c>
      <c r="K31" s="24" t="s">
        <v>2</v>
      </c>
      <c r="L31" s="24" t="s">
        <v>2</v>
      </c>
    </row>
    <row r="32" spans="1:12" ht="12.75">
      <c r="A32" s="34" t="s">
        <v>150</v>
      </c>
      <c r="B32" s="59">
        <v>6274</v>
      </c>
      <c r="C32" s="58">
        <f>SUM(D32:J32)</f>
        <v>11344</v>
      </c>
      <c r="D32" s="24" t="s">
        <v>2</v>
      </c>
      <c r="E32" s="24">
        <v>239</v>
      </c>
      <c r="F32" s="24">
        <v>2078</v>
      </c>
      <c r="G32" s="24">
        <v>3564</v>
      </c>
      <c r="H32" s="24">
        <v>1044</v>
      </c>
      <c r="I32" s="24">
        <v>4419</v>
      </c>
      <c r="J32" s="24" t="s">
        <v>2</v>
      </c>
      <c r="K32" s="24" t="s">
        <v>2</v>
      </c>
      <c r="L32" s="24" t="s">
        <v>2</v>
      </c>
    </row>
    <row r="33" spans="1:12" ht="12.75">
      <c r="A33" s="34" t="s">
        <v>300</v>
      </c>
      <c r="B33" s="58">
        <v>40390</v>
      </c>
      <c r="C33" s="58">
        <f>SUM(D33:J33)</f>
        <v>39967</v>
      </c>
      <c r="D33" s="24">
        <v>855</v>
      </c>
      <c r="E33" s="24">
        <v>2665</v>
      </c>
      <c r="F33" s="24">
        <v>9962</v>
      </c>
      <c r="G33" s="24">
        <v>16013</v>
      </c>
      <c r="H33" s="24">
        <v>3306</v>
      </c>
      <c r="I33" s="24">
        <v>7166</v>
      </c>
      <c r="J33" s="24" t="s">
        <v>2</v>
      </c>
      <c r="K33" s="24">
        <v>423</v>
      </c>
      <c r="L33" s="24" t="s">
        <v>2</v>
      </c>
    </row>
    <row r="34" spans="1:12" ht="12.75">
      <c r="A34" s="34" t="s">
        <v>339</v>
      </c>
      <c r="B34" s="59">
        <v>54623</v>
      </c>
      <c r="C34" s="58">
        <v>44366</v>
      </c>
      <c r="D34" s="24">
        <v>1851</v>
      </c>
      <c r="E34" s="24">
        <v>3764</v>
      </c>
      <c r="F34" s="24">
        <v>7842</v>
      </c>
      <c r="G34" s="24">
        <v>23222</v>
      </c>
      <c r="H34" s="24">
        <v>5684</v>
      </c>
      <c r="I34" s="24">
        <v>12260</v>
      </c>
      <c r="J34" s="24" t="s">
        <v>2</v>
      </c>
      <c r="K34" s="24" t="s">
        <v>2</v>
      </c>
      <c r="L34" s="24" t="s">
        <v>2</v>
      </c>
    </row>
    <row r="35" spans="1:12" ht="12.75">
      <c r="A35" s="34" t="s">
        <v>299</v>
      </c>
      <c r="B35" s="59">
        <v>7556</v>
      </c>
      <c r="C35" s="58">
        <v>7884</v>
      </c>
      <c r="D35" s="24">
        <v>193</v>
      </c>
      <c r="E35" s="24">
        <v>1989</v>
      </c>
      <c r="F35" s="24">
        <v>3016</v>
      </c>
      <c r="G35" s="24">
        <v>1485</v>
      </c>
      <c r="H35" s="24">
        <v>669</v>
      </c>
      <c r="I35" s="24">
        <v>532</v>
      </c>
      <c r="J35" s="24" t="s">
        <v>2</v>
      </c>
      <c r="K35" s="24" t="s">
        <v>2</v>
      </c>
      <c r="L35" s="24" t="s">
        <v>2</v>
      </c>
    </row>
    <row r="36" spans="1:12" ht="12.75">
      <c r="A36" s="34" t="s">
        <v>342</v>
      </c>
      <c r="B36" s="59">
        <v>127</v>
      </c>
      <c r="C36" s="58">
        <f>SUM(D36:J36)</f>
        <v>642</v>
      </c>
      <c r="D36" s="24" t="s">
        <v>2</v>
      </c>
      <c r="E36" s="24" t="s">
        <v>2</v>
      </c>
      <c r="F36" s="24" t="s">
        <v>2</v>
      </c>
      <c r="G36" s="24">
        <v>642</v>
      </c>
      <c r="H36" s="24" t="s">
        <v>2</v>
      </c>
      <c r="I36" s="24" t="s">
        <v>2</v>
      </c>
      <c r="J36" s="24" t="s">
        <v>2</v>
      </c>
      <c r="K36" s="24" t="s">
        <v>2</v>
      </c>
      <c r="L36" s="24" t="s">
        <v>2</v>
      </c>
    </row>
    <row r="37" spans="1:12" ht="12.75">
      <c r="A37" s="42" t="s">
        <v>343</v>
      </c>
      <c r="B37" s="60">
        <v>406</v>
      </c>
      <c r="C37" s="61">
        <f>SUM(D37:J37)</f>
        <v>757</v>
      </c>
      <c r="D37" s="35">
        <v>9</v>
      </c>
      <c r="E37" s="35">
        <v>97</v>
      </c>
      <c r="F37" s="35">
        <v>190</v>
      </c>
      <c r="G37" s="35">
        <v>104</v>
      </c>
      <c r="H37" s="35">
        <v>120</v>
      </c>
      <c r="I37" s="35">
        <v>237</v>
      </c>
      <c r="J37" s="35" t="s">
        <v>2</v>
      </c>
      <c r="K37" s="35" t="s">
        <v>2</v>
      </c>
      <c r="L37" s="35" t="s">
        <v>2</v>
      </c>
    </row>
    <row r="38" spans="1:3" ht="12.75">
      <c r="A38" s="1"/>
      <c r="B38" s="14"/>
      <c r="C38" s="22"/>
    </row>
    <row r="39" spans="1:3" ht="12.75">
      <c r="A39" s="2" t="s">
        <v>438</v>
      </c>
      <c r="B39" s="14"/>
      <c r="C39" s="22"/>
    </row>
    <row r="43" spans="1:2" ht="31.5">
      <c r="A43" s="4" t="s">
        <v>209</v>
      </c>
      <c r="B43" s="5"/>
    </row>
    <row r="44" spans="1:2" ht="12.75" customHeight="1">
      <c r="A44" s="6"/>
      <c r="B44" s="7">
        <v>1920</v>
      </c>
    </row>
    <row r="45" spans="1:2" ht="12.75" customHeight="1">
      <c r="A45" s="8"/>
      <c r="B45" s="9"/>
    </row>
    <row r="46" spans="1:2" ht="12.75">
      <c r="A46" s="10" t="s">
        <v>1</v>
      </c>
      <c r="B46" s="11">
        <f>SUM(B47:B52)</f>
        <v>3305</v>
      </c>
    </row>
    <row r="47" spans="1:2" ht="12.75">
      <c r="A47" s="34" t="s">
        <v>56</v>
      </c>
      <c r="B47" s="11">
        <v>2080</v>
      </c>
    </row>
    <row r="48" spans="1:2" ht="12.75">
      <c r="A48" s="34" t="s">
        <v>57</v>
      </c>
      <c r="B48" s="11">
        <v>950</v>
      </c>
    </row>
    <row r="49" spans="1:2" ht="12.75">
      <c r="A49" s="34" t="s">
        <v>58</v>
      </c>
      <c r="B49" s="11">
        <v>200</v>
      </c>
    </row>
    <row r="50" spans="1:2" ht="12.75">
      <c r="A50" s="34" t="s">
        <v>59</v>
      </c>
      <c r="B50" s="11">
        <v>25</v>
      </c>
    </row>
    <row r="51" spans="1:2" ht="12.75">
      <c r="A51" s="34" t="s">
        <v>60</v>
      </c>
      <c r="B51" s="11">
        <v>14</v>
      </c>
    </row>
    <row r="52" spans="1:2" ht="12.75">
      <c r="A52" s="42" t="s">
        <v>61</v>
      </c>
      <c r="B52" s="28">
        <v>36</v>
      </c>
    </row>
    <row r="53" spans="1:2" ht="12.75">
      <c r="A53" s="10"/>
      <c r="B53" s="11"/>
    </row>
    <row r="54" spans="1:2" ht="12.75">
      <c r="A54" s="2" t="s">
        <v>438</v>
      </c>
      <c r="B54" s="14"/>
    </row>
    <row r="58" spans="1:2" ht="15.75">
      <c r="A58" s="4" t="s">
        <v>62</v>
      </c>
      <c r="B58" s="5"/>
    </row>
    <row r="59" spans="1:2" ht="12.75" customHeight="1">
      <c r="A59" s="6"/>
      <c r="B59" s="7">
        <v>1920</v>
      </c>
    </row>
    <row r="60" spans="1:2" ht="12.75" customHeight="1">
      <c r="A60" s="8"/>
      <c r="B60" s="9"/>
    </row>
    <row r="61" spans="1:2" ht="12.75">
      <c r="A61" s="10" t="s">
        <v>1</v>
      </c>
      <c r="B61" s="11">
        <f>SUM(B62:B67)</f>
        <v>6288</v>
      </c>
    </row>
    <row r="62" spans="1:2" ht="12.75">
      <c r="A62" s="34" t="s">
        <v>56</v>
      </c>
      <c r="B62" s="11">
        <v>2591</v>
      </c>
    </row>
    <row r="63" spans="1:2" ht="12.75">
      <c r="A63" s="34" t="s">
        <v>57</v>
      </c>
      <c r="B63" s="11">
        <v>3650</v>
      </c>
    </row>
    <row r="64" spans="1:2" ht="12.75">
      <c r="A64" s="34" t="s">
        <v>58</v>
      </c>
      <c r="B64" s="24" t="s">
        <v>2</v>
      </c>
    </row>
    <row r="65" spans="1:2" ht="12.75">
      <c r="A65" s="34" t="s">
        <v>59</v>
      </c>
      <c r="B65" s="11">
        <v>17</v>
      </c>
    </row>
    <row r="66" spans="1:2" ht="12.75">
      <c r="A66" s="34" t="s">
        <v>60</v>
      </c>
      <c r="B66" s="24" t="s">
        <v>2</v>
      </c>
    </row>
    <row r="67" spans="1:2" ht="12.75">
      <c r="A67" s="42" t="s">
        <v>61</v>
      </c>
      <c r="B67" s="28">
        <v>30</v>
      </c>
    </row>
    <row r="68" spans="1:2" ht="12.75">
      <c r="A68" s="10"/>
      <c r="B68" s="11"/>
    </row>
    <row r="69" spans="1:2" ht="12.75">
      <c r="A69" s="2" t="s">
        <v>438</v>
      </c>
      <c r="B69" s="14"/>
    </row>
    <row r="70" spans="1:3" ht="12.75">
      <c r="A70" s="2"/>
      <c r="B70" s="14"/>
      <c r="C70" s="22"/>
    </row>
    <row r="71" spans="1:3" ht="12.75">
      <c r="A71" s="2"/>
      <c r="B71" s="14"/>
      <c r="C71" s="22"/>
    </row>
    <row r="72" spans="1:3" ht="12.75">
      <c r="A72" s="2"/>
      <c r="B72" s="14"/>
      <c r="C72" s="22"/>
    </row>
    <row r="73" spans="1:3" ht="15.75">
      <c r="A73" s="4" t="s">
        <v>161</v>
      </c>
      <c r="B73" s="5"/>
      <c r="C73" s="5"/>
    </row>
    <row r="74" spans="1:3" s="22" customFormat="1" ht="12.75" customHeight="1">
      <c r="A74" s="6"/>
      <c r="B74" s="7">
        <v>1920</v>
      </c>
      <c r="C74" s="21"/>
    </row>
    <row r="75" spans="1:2" s="22" customFormat="1" ht="12.75" customHeight="1">
      <c r="A75" s="8"/>
      <c r="B75" s="9"/>
    </row>
    <row r="76" spans="1:2" s="22" customFormat="1" ht="12.75" customHeight="1">
      <c r="A76" s="10" t="s">
        <v>1</v>
      </c>
      <c r="B76" s="11">
        <f>SUM(B77:B88)</f>
        <v>946</v>
      </c>
    </row>
    <row r="77" spans="1:2" s="22" customFormat="1" ht="12.75" customHeight="1">
      <c r="A77" s="34" t="s">
        <v>162</v>
      </c>
      <c r="B77" s="11">
        <v>49</v>
      </c>
    </row>
    <row r="78" spans="1:2" s="22" customFormat="1" ht="12.75" customHeight="1">
      <c r="A78" s="34" t="s">
        <v>163</v>
      </c>
      <c r="B78" s="11">
        <v>72</v>
      </c>
    </row>
    <row r="79" spans="1:2" s="22" customFormat="1" ht="12.75" customHeight="1">
      <c r="A79" s="34" t="s">
        <v>164</v>
      </c>
      <c r="B79" s="11">
        <v>48</v>
      </c>
    </row>
    <row r="80" spans="1:2" s="22" customFormat="1" ht="12.75" customHeight="1">
      <c r="A80" s="34" t="s">
        <v>165</v>
      </c>
      <c r="B80" s="11">
        <v>69</v>
      </c>
    </row>
    <row r="81" spans="1:2" s="22" customFormat="1" ht="12.75" customHeight="1">
      <c r="A81" s="34" t="s">
        <v>166</v>
      </c>
      <c r="B81" s="11">
        <v>84</v>
      </c>
    </row>
    <row r="82" spans="1:2" s="22" customFormat="1" ht="12.75" customHeight="1">
      <c r="A82" s="34" t="s">
        <v>167</v>
      </c>
      <c r="B82" s="11">
        <v>74</v>
      </c>
    </row>
    <row r="83" spans="1:2" s="22" customFormat="1" ht="12.75" customHeight="1">
      <c r="A83" s="34" t="s">
        <v>168</v>
      </c>
      <c r="B83" s="11">
        <v>125</v>
      </c>
    </row>
    <row r="84" spans="1:2" s="22" customFormat="1" ht="12.75" customHeight="1">
      <c r="A84" s="34" t="s">
        <v>169</v>
      </c>
      <c r="B84" s="11">
        <v>33</v>
      </c>
    </row>
    <row r="85" spans="1:2" s="22" customFormat="1" ht="12.75" customHeight="1">
      <c r="A85" s="34" t="s">
        <v>170</v>
      </c>
      <c r="B85" s="11">
        <v>67</v>
      </c>
    </row>
    <row r="86" spans="1:2" s="22" customFormat="1" ht="12.75" customHeight="1">
      <c r="A86" s="34" t="s">
        <v>171</v>
      </c>
      <c r="B86" s="11">
        <v>67</v>
      </c>
    </row>
    <row r="87" spans="1:2" s="22" customFormat="1" ht="12.75" customHeight="1">
      <c r="A87" s="34" t="s">
        <v>172</v>
      </c>
      <c r="B87" s="11">
        <v>85</v>
      </c>
    </row>
    <row r="88" spans="1:2" s="22" customFormat="1" ht="12.75" customHeight="1">
      <c r="A88" s="42" t="s">
        <v>173</v>
      </c>
      <c r="B88" s="28">
        <v>173</v>
      </c>
    </row>
    <row r="89" spans="1:3" ht="12.75">
      <c r="A89" s="1"/>
      <c r="B89" s="14"/>
      <c r="C89" s="22"/>
    </row>
    <row r="90" spans="1:3" ht="12.75">
      <c r="A90" s="2" t="s">
        <v>438</v>
      </c>
      <c r="B90" s="14"/>
      <c r="C90" s="22"/>
    </row>
    <row r="91" ht="12.75">
      <c r="B91" s="14"/>
    </row>
    <row r="92" ht="12.75">
      <c r="B92" s="14"/>
    </row>
    <row r="94" spans="1:2" ht="15.75">
      <c r="A94" s="4" t="s">
        <v>388</v>
      </c>
      <c r="B94" s="5"/>
    </row>
    <row r="95" spans="1:2" ht="12.75" customHeight="1">
      <c r="A95" s="6"/>
      <c r="B95" s="7" t="s">
        <v>351</v>
      </c>
    </row>
    <row r="96" spans="1:2" ht="12.75" customHeight="1">
      <c r="A96" s="8"/>
      <c r="B96" s="9"/>
    </row>
    <row r="97" spans="1:2" ht="12.75" customHeight="1">
      <c r="A97" s="10" t="s">
        <v>142</v>
      </c>
      <c r="B97" s="9">
        <f>+B98+B109</f>
        <v>522</v>
      </c>
    </row>
    <row r="98" spans="1:2" ht="12.75">
      <c r="A98" s="34" t="s">
        <v>139</v>
      </c>
      <c r="B98" s="11">
        <f>SUM(B99:B108)</f>
        <v>481</v>
      </c>
    </row>
    <row r="99" spans="1:2" ht="12.75">
      <c r="A99" s="25" t="s">
        <v>20</v>
      </c>
      <c r="B99" s="11">
        <v>42</v>
      </c>
    </row>
    <row r="100" spans="1:2" ht="12.75">
      <c r="A100" s="25" t="s">
        <v>133</v>
      </c>
      <c r="B100" s="11">
        <v>5</v>
      </c>
    </row>
    <row r="101" spans="1:2" ht="12.75">
      <c r="A101" s="25" t="s">
        <v>134</v>
      </c>
      <c r="B101" s="11">
        <v>4</v>
      </c>
    </row>
    <row r="102" spans="1:2" ht="12.75">
      <c r="A102" s="25" t="s">
        <v>21</v>
      </c>
      <c r="B102" s="11">
        <v>93</v>
      </c>
    </row>
    <row r="103" spans="1:2" ht="12.75">
      <c r="A103" s="25" t="s">
        <v>135</v>
      </c>
      <c r="B103" s="11">
        <v>35</v>
      </c>
    </row>
    <row r="104" spans="1:2" ht="12.75">
      <c r="A104" s="25" t="s">
        <v>136</v>
      </c>
      <c r="B104" s="11">
        <v>91</v>
      </c>
    </row>
    <row r="105" spans="1:2" ht="12.75">
      <c r="A105" s="25" t="s">
        <v>22</v>
      </c>
      <c r="B105" s="11">
        <v>168</v>
      </c>
    </row>
    <row r="106" spans="1:2" ht="12.75">
      <c r="A106" s="25" t="s">
        <v>353</v>
      </c>
      <c r="B106" s="11">
        <v>29</v>
      </c>
    </row>
    <row r="107" spans="1:2" ht="12.75">
      <c r="A107" s="25" t="s">
        <v>137</v>
      </c>
      <c r="B107" s="11">
        <v>1</v>
      </c>
    </row>
    <row r="108" spans="1:2" ht="12.75">
      <c r="A108" s="25" t="s">
        <v>138</v>
      </c>
      <c r="B108" s="11">
        <v>13</v>
      </c>
    </row>
    <row r="109" spans="1:2" ht="12.75">
      <c r="A109" s="42" t="s">
        <v>140</v>
      </c>
      <c r="B109" s="28">
        <v>41</v>
      </c>
    </row>
    <row r="110" spans="1:2" ht="12.75">
      <c r="A110" s="10"/>
      <c r="B110" s="11"/>
    </row>
    <row r="111" spans="1:2" ht="12.75">
      <c r="A111" s="36" t="s">
        <v>352</v>
      </c>
      <c r="B111" s="14"/>
    </row>
    <row r="113" spans="1:2" ht="12.75">
      <c r="A113" s="2" t="s">
        <v>333</v>
      </c>
      <c r="B113" s="14"/>
    </row>
    <row r="117" spans="1:2" ht="15.75">
      <c r="A117" s="4" t="s">
        <v>387</v>
      </c>
      <c r="B117" s="5"/>
    </row>
    <row r="118" spans="1:2" ht="12.75" customHeight="1">
      <c r="A118" s="6"/>
      <c r="B118" s="7" t="s">
        <v>351</v>
      </c>
    </row>
    <row r="119" spans="1:2" ht="12.75" customHeight="1">
      <c r="A119" s="8"/>
      <c r="B119" s="9"/>
    </row>
    <row r="120" spans="1:2" ht="12.75">
      <c r="A120" s="10" t="s">
        <v>1</v>
      </c>
      <c r="B120" s="11">
        <f>SUM(B121:B164)-B151</f>
        <v>522</v>
      </c>
    </row>
    <row r="121" spans="1:2" ht="12.75">
      <c r="A121" s="34" t="s">
        <v>355</v>
      </c>
      <c r="B121" s="11">
        <v>7</v>
      </c>
    </row>
    <row r="122" spans="1:2" ht="12.75">
      <c r="A122" s="34" t="s">
        <v>63</v>
      </c>
      <c r="B122" s="11">
        <v>27</v>
      </c>
    </row>
    <row r="123" spans="1:2" ht="12.75">
      <c r="A123" s="34" t="s">
        <v>356</v>
      </c>
      <c r="B123" s="11">
        <v>3</v>
      </c>
    </row>
    <row r="124" spans="1:2" ht="12.75">
      <c r="A124" s="34" t="s">
        <v>357</v>
      </c>
      <c r="B124" s="11">
        <v>12</v>
      </c>
    </row>
    <row r="125" spans="1:2" ht="12.75">
      <c r="A125" s="34" t="s">
        <v>358</v>
      </c>
      <c r="B125" s="11">
        <v>10</v>
      </c>
    </row>
    <row r="126" spans="1:2" ht="12.75">
      <c r="A126" s="34" t="s">
        <v>359</v>
      </c>
      <c r="B126" s="11">
        <v>4</v>
      </c>
    </row>
    <row r="127" spans="1:2" ht="12.75">
      <c r="A127" s="34" t="s">
        <v>360</v>
      </c>
      <c r="B127" s="11">
        <v>6</v>
      </c>
    </row>
    <row r="128" spans="1:2" ht="12.75">
      <c r="A128" s="34" t="s">
        <v>361</v>
      </c>
      <c r="B128" s="11">
        <v>29</v>
      </c>
    </row>
    <row r="129" spans="1:2" ht="12.75">
      <c r="A129" s="34" t="s">
        <v>362</v>
      </c>
      <c r="B129" s="11">
        <v>10</v>
      </c>
    </row>
    <row r="130" spans="1:2" ht="12.75">
      <c r="A130" s="34" t="s">
        <v>363</v>
      </c>
      <c r="B130" s="11">
        <v>2</v>
      </c>
    </row>
    <row r="131" spans="1:2" ht="12.75">
      <c r="A131" s="34" t="s">
        <v>364</v>
      </c>
      <c r="B131" s="11">
        <v>5</v>
      </c>
    </row>
    <row r="132" spans="1:2" ht="12.75">
      <c r="A132" s="34" t="s">
        <v>365</v>
      </c>
      <c r="B132" s="11">
        <v>8</v>
      </c>
    </row>
    <row r="133" spans="1:2" ht="12.75">
      <c r="A133" s="34" t="s">
        <v>366</v>
      </c>
      <c r="B133" s="11">
        <v>2</v>
      </c>
    </row>
    <row r="134" spans="1:2" ht="12.75">
      <c r="A134" s="34" t="s">
        <v>367</v>
      </c>
      <c r="B134" s="11">
        <v>48</v>
      </c>
    </row>
    <row r="135" spans="1:2" ht="12.75">
      <c r="A135" s="34" t="s">
        <v>368</v>
      </c>
      <c r="B135" s="11">
        <v>14</v>
      </c>
    </row>
    <row r="136" spans="1:2" ht="12.75">
      <c r="A136" s="34" t="s">
        <v>70</v>
      </c>
      <c r="B136" s="11">
        <v>16</v>
      </c>
    </row>
    <row r="137" spans="1:2" ht="12.75">
      <c r="A137" s="34" t="s">
        <v>369</v>
      </c>
      <c r="B137" s="11">
        <v>14</v>
      </c>
    </row>
    <row r="138" spans="1:2" ht="12.75">
      <c r="A138" s="34" t="s">
        <v>370</v>
      </c>
      <c r="B138" s="11">
        <v>35</v>
      </c>
    </row>
    <row r="139" spans="1:2" ht="12.75">
      <c r="A139" s="34" t="s">
        <v>371</v>
      </c>
      <c r="B139" s="11">
        <v>13</v>
      </c>
    </row>
    <row r="140" spans="1:2" ht="12.75">
      <c r="A140" s="34" t="s">
        <v>372</v>
      </c>
      <c r="B140" s="11">
        <v>57</v>
      </c>
    </row>
    <row r="141" spans="1:2" ht="12.75">
      <c r="A141" s="34" t="s">
        <v>373</v>
      </c>
      <c r="B141" s="11">
        <v>4</v>
      </c>
    </row>
    <row r="142" spans="1:2" ht="12.75">
      <c r="A142" s="34" t="s">
        <v>374</v>
      </c>
      <c r="B142" s="11">
        <v>2</v>
      </c>
    </row>
    <row r="143" spans="1:2" ht="12.75">
      <c r="A143" s="34" t="s">
        <v>375</v>
      </c>
      <c r="B143" s="11">
        <v>20</v>
      </c>
    </row>
    <row r="144" spans="1:2" ht="12.75">
      <c r="A144" s="34" t="s">
        <v>376</v>
      </c>
      <c r="B144" s="11">
        <v>6</v>
      </c>
    </row>
    <row r="145" spans="1:2" ht="12.75">
      <c r="A145" s="34" t="s">
        <v>377</v>
      </c>
      <c r="B145" s="11">
        <v>21</v>
      </c>
    </row>
    <row r="146" spans="1:2" ht="12.75">
      <c r="A146" s="34" t="s">
        <v>378</v>
      </c>
      <c r="B146" s="11">
        <v>13</v>
      </c>
    </row>
    <row r="147" spans="1:2" ht="12.75">
      <c r="A147" s="34" t="s">
        <v>92</v>
      </c>
      <c r="B147" s="11">
        <v>5</v>
      </c>
    </row>
    <row r="148" spans="1:2" ht="12.75">
      <c r="A148" s="34" t="s">
        <v>379</v>
      </c>
      <c r="B148" s="11">
        <v>29</v>
      </c>
    </row>
    <row r="149" spans="1:2" ht="12.75">
      <c r="A149" s="34" t="s">
        <v>103</v>
      </c>
      <c r="B149" s="11">
        <v>3</v>
      </c>
    </row>
    <row r="150" spans="1:2" ht="12.75">
      <c r="A150" s="34" t="s">
        <v>104</v>
      </c>
      <c r="B150" s="11">
        <v>1</v>
      </c>
    </row>
    <row r="151" spans="1:2" ht="12.75">
      <c r="A151" s="34" t="s">
        <v>19</v>
      </c>
      <c r="B151" s="11">
        <f>SUM(B152:B162)</f>
        <v>29</v>
      </c>
    </row>
    <row r="152" spans="1:2" ht="12.75">
      <c r="A152" s="25" t="s">
        <v>106</v>
      </c>
      <c r="B152" s="11">
        <v>1</v>
      </c>
    </row>
    <row r="153" spans="1:2" ht="12.75">
      <c r="A153" s="25" t="s">
        <v>380</v>
      </c>
      <c r="B153" s="11">
        <v>5</v>
      </c>
    </row>
    <row r="154" spans="1:2" ht="12.75">
      <c r="A154" s="25" t="s">
        <v>107</v>
      </c>
      <c r="B154" s="11">
        <v>1</v>
      </c>
    </row>
    <row r="155" spans="1:2" ht="12.75">
      <c r="A155" s="25" t="s">
        <v>381</v>
      </c>
      <c r="B155" s="62" t="s">
        <v>2</v>
      </c>
    </row>
    <row r="156" spans="1:2" ht="12.75">
      <c r="A156" s="25" t="s">
        <v>109</v>
      </c>
      <c r="B156" s="11">
        <v>1</v>
      </c>
    </row>
    <row r="157" spans="1:2" ht="12.75">
      <c r="A157" s="25" t="s">
        <v>110</v>
      </c>
      <c r="B157" s="11">
        <v>9</v>
      </c>
    </row>
    <row r="158" spans="1:2" ht="12.75">
      <c r="A158" s="25" t="s">
        <v>382</v>
      </c>
      <c r="B158" s="62" t="s">
        <v>2</v>
      </c>
    </row>
    <row r="159" spans="1:2" ht="12.75">
      <c r="A159" s="25" t="s">
        <v>383</v>
      </c>
      <c r="B159" s="11">
        <v>1</v>
      </c>
    </row>
    <row r="160" spans="1:2" ht="12.75">
      <c r="A160" s="25" t="s">
        <v>384</v>
      </c>
      <c r="B160" s="11">
        <v>5</v>
      </c>
    </row>
    <row r="161" spans="1:2" ht="12.75">
      <c r="A161" s="25" t="s">
        <v>118</v>
      </c>
      <c r="B161" s="11">
        <v>4</v>
      </c>
    </row>
    <row r="162" spans="1:2" ht="12.75">
      <c r="A162" s="25" t="s">
        <v>119</v>
      </c>
      <c r="B162" s="11">
        <v>2</v>
      </c>
    </row>
    <row r="163" spans="1:2" ht="12.75">
      <c r="A163" s="34" t="s">
        <v>385</v>
      </c>
      <c r="B163" s="11">
        <v>31</v>
      </c>
    </row>
    <row r="164" spans="1:2" ht="12.75">
      <c r="A164" s="42" t="s">
        <v>386</v>
      </c>
      <c r="B164" s="35">
        <v>36</v>
      </c>
    </row>
    <row r="165" spans="1:2" ht="12.75">
      <c r="A165" s="10"/>
      <c r="B165" s="11"/>
    </row>
    <row r="166" spans="1:2" ht="12.75">
      <c r="A166" s="36" t="s">
        <v>354</v>
      </c>
      <c r="B166" s="14"/>
    </row>
    <row r="168" spans="1:2" ht="12.75">
      <c r="A168" s="2" t="s">
        <v>333</v>
      </c>
      <c r="B168" s="14"/>
    </row>
    <row r="172" spans="1:2" ht="15.75">
      <c r="A172" s="4" t="s">
        <v>405</v>
      </c>
      <c r="B172" s="5"/>
    </row>
    <row r="173" spans="1:2" ht="12.75" customHeight="1">
      <c r="A173" s="6"/>
      <c r="B173" s="7" t="s">
        <v>402</v>
      </c>
    </row>
    <row r="174" spans="1:2" ht="12.75" customHeight="1">
      <c r="A174" s="8"/>
      <c r="B174" s="9"/>
    </row>
    <row r="175" spans="1:2" ht="12.75" customHeight="1">
      <c r="A175" s="10" t="s">
        <v>406</v>
      </c>
      <c r="B175" s="9">
        <f>+B176+B187+B188</f>
        <v>368</v>
      </c>
    </row>
    <row r="176" spans="1:2" ht="12.75">
      <c r="A176" s="34" t="s">
        <v>407</v>
      </c>
      <c r="B176" s="11">
        <f>SUM(B177:B186)</f>
        <v>347</v>
      </c>
    </row>
    <row r="177" spans="1:2" ht="12.75">
      <c r="A177" s="25" t="s">
        <v>392</v>
      </c>
      <c r="B177" s="11">
        <v>34</v>
      </c>
    </row>
    <row r="178" spans="1:2" ht="12.75">
      <c r="A178" s="25" t="s">
        <v>393</v>
      </c>
      <c r="B178" s="11">
        <v>44</v>
      </c>
    </row>
    <row r="179" spans="1:2" ht="12.75">
      <c r="A179" s="25" t="s">
        <v>394</v>
      </c>
      <c r="B179" s="11">
        <v>6</v>
      </c>
    </row>
    <row r="180" spans="1:2" ht="12.75">
      <c r="A180" s="25" t="s">
        <v>395</v>
      </c>
      <c r="B180" s="11">
        <v>12</v>
      </c>
    </row>
    <row r="181" spans="1:2" ht="12.75">
      <c r="A181" s="25" t="s">
        <v>396</v>
      </c>
      <c r="B181" s="11">
        <v>39</v>
      </c>
    </row>
    <row r="182" spans="1:2" ht="12.75">
      <c r="A182" s="25" t="s">
        <v>397</v>
      </c>
      <c r="B182" s="11">
        <v>18</v>
      </c>
    </row>
    <row r="183" spans="1:2" ht="12.75">
      <c r="A183" s="25" t="s">
        <v>398</v>
      </c>
      <c r="B183" s="11">
        <v>56</v>
      </c>
    </row>
    <row r="184" spans="1:2" ht="12.75">
      <c r="A184" s="25" t="s">
        <v>399</v>
      </c>
      <c r="B184" s="11">
        <v>12</v>
      </c>
    </row>
    <row r="185" spans="1:2" ht="12.75">
      <c r="A185" s="25" t="s">
        <v>400</v>
      </c>
      <c r="B185" s="11">
        <v>54</v>
      </c>
    </row>
    <row r="186" spans="1:2" ht="12.75">
      <c r="A186" s="25" t="s">
        <v>401</v>
      </c>
      <c r="B186" s="11">
        <v>72</v>
      </c>
    </row>
    <row r="187" spans="1:2" ht="12.75">
      <c r="A187" s="34" t="s">
        <v>391</v>
      </c>
      <c r="B187" s="11">
        <v>20</v>
      </c>
    </row>
    <row r="188" spans="1:2" ht="12.75">
      <c r="A188" s="42" t="s">
        <v>218</v>
      </c>
      <c r="B188" s="28">
        <v>1</v>
      </c>
    </row>
    <row r="189" spans="1:2" ht="12.75">
      <c r="A189" s="10"/>
      <c r="B189" s="11"/>
    </row>
    <row r="190" spans="1:2" ht="12.75">
      <c r="A190" s="36" t="s">
        <v>404</v>
      </c>
      <c r="B190" s="14"/>
    </row>
    <row r="191" spans="1:2" ht="12.75">
      <c r="A191" s="36" t="s">
        <v>403</v>
      </c>
      <c r="B191" s="14"/>
    </row>
    <row r="193" spans="1:2" ht="12.75">
      <c r="A193" s="2" t="s">
        <v>333</v>
      </c>
      <c r="B193" s="14"/>
    </row>
    <row r="197" spans="1:2" ht="15.75">
      <c r="A197" s="4" t="s">
        <v>408</v>
      </c>
      <c r="B197" s="5"/>
    </row>
    <row r="198" spans="1:2" ht="12.75" customHeight="1">
      <c r="A198" s="6"/>
      <c r="B198" s="7" t="s">
        <v>351</v>
      </c>
    </row>
    <row r="199" spans="1:2" ht="12.75" customHeight="1">
      <c r="A199" s="8"/>
      <c r="B199" s="9"/>
    </row>
    <row r="200" spans="1:2" ht="12.75" customHeight="1">
      <c r="A200" s="10" t="s">
        <v>423</v>
      </c>
      <c r="B200" s="9">
        <f>SUM(B201:B214)</f>
        <v>522</v>
      </c>
    </row>
    <row r="201" spans="1:2" ht="12.75">
      <c r="A201" s="34" t="s">
        <v>409</v>
      </c>
      <c r="B201" s="11">
        <v>24</v>
      </c>
    </row>
    <row r="202" spans="1:2" ht="12.75">
      <c r="A202" s="34" t="s">
        <v>410</v>
      </c>
      <c r="B202" s="11">
        <v>4</v>
      </c>
    </row>
    <row r="203" spans="1:2" ht="12.75">
      <c r="A203" s="34" t="s">
        <v>411</v>
      </c>
      <c r="B203" s="11">
        <v>7</v>
      </c>
    </row>
    <row r="204" spans="1:2" ht="12.75">
      <c r="A204" s="34" t="s">
        <v>412</v>
      </c>
      <c r="B204" s="11">
        <v>8</v>
      </c>
    </row>
    <row r="205" spans="1:2" ht="12.75">
      <c r="A205" s="34" t="s">
        <v>413</v>
      </c>
      <c r="B205" s="11">
        <v>12</v>
      </c>
    </row>
    <row r="206" spans="1:2" ht="12.75">
      <c r="A206" s="34" t="s">
        <v>414</v>
      </c>
      <c r="B206" s="11">
        <v>16</v>
      </c>
    </row>
    <row r="207" spans="1:2" ht="12.75">
      <c r="A207" s="34" t="s">
        <v>415</v>
      </c>
      <c r="B207" s="11">
        <v>25</v>
      </c>
    </row>
    <row r="208" spans="1:2" ht="12.75">
      <c r="A208" s="34" t="s">
        <v>416</v>
      </c>
      <c r="B208" s="11">
        <v>20</v>
      </c>
    </row>
    <row r="209" spans="1:2" ht="12.75">
      <c r="A209" s="34" t="s">
        <v>417</v>
      </c>
      <c r="B209" s="11">
        <v>30</v>
      </c>
    </row>
    <row r="210" spans="1:2" ht="12.75">
      <c r="A210" s="34" t="s">
        <v>418</v>
      </c>
      <c r="B210" s="11">
        <v>35</v>
      </c>
    </row>
    <row r="211" spans="1:2" ht="12.75">
      <c r="A211" s="34" t="s">
        <v>419</v>
      </c>
      <c r="B211" s="11">
        <v>65</v>
      </c>
    </row>
    <row r="212" spans="1:2" ht="12.75">
      <c r="A212" s="34" t="s">
        <v>420</v>
      </c>
      <c r="B212" s="11">
        <v>90</v>
      </c>
    </row>
    <row r="213" spans="1:2" ht="12.75">
      <c r="A213" s="34" t="s">
        <v>421</v>
      </c>
      <c r="B213" s="11">
        <v>141</v>
      </c>
    </row>
    <row r="214" spans="1:2" ht="12.75">
      <c r="A214" s="42" t="s">
        <v>422</v>
      </c>
      <c r="B214" s="28">
        <v>45</v>
      </c>
    </row>
    <row r="215" spans="1:2" ht="12.75">
      <c r="A215" s="10"/>
      <c r="B215" s="11"/>
    </row>
    <row r="216" spans="1:2" ht="12.75">
      <c r="A216" s="36" t="s">
        <v>354</v>
      </c>
      <c r="B216" s="14"/>
    </row>
    <row r="218" spans="1:2" ht="12.75">
      <c r="A218" s="2" t="s">
        <v>333</v>
      </c>
      <c r="B218" s="14"/>
    </row>
    <row r="222" spans="1:2" ht="31.5">
      <c r="A222" s="4" t="s">
        <v>424</v>
      </c>
      <c r="B222" s="5"/>
    </row>
    <row r="223" spans="1:2" ht="12.75" customHeight="1">
      <c r="A223" s="6"/>
      <c r="B223" s="7" t="s">
        <v>351</v>
      </c>
    </row>
    <row r="224" spans="1:2" ht="12.75" customHeight="1">
      <c r="A224" s="8"/>
      <c r="B224" s="9"/>
    </row>
    <row r="225" spans="1:2" ht="12.75" customHeight="1">
      <c r="A225" s="10" t="s">
        <v>425</v>
      </c>
      <c r="B225" s="9">
        <f>SUM(B226:B227)</f>
        <v>522</v>
      </c>
    </row>
    <row r="226" spans="1:2" ht="12.75">
      <c r="A226" s="34" t="s">
        <v>0</v>
      </c>
      <c r="B226" s="11">
        <v>514</v>
      </c>
    </row>
    <row r="227" spans="1:2" ht="12.75">
      <c r="A227" s="34" t="s">
        <v>426</v>
      </c>
      <c r="B227" s="11">
        <v>8</v>
      </c>
    </row>
    <row r="228" spans="1:2" ht="12.75">
      <c r="A228" s="10" t="s">
        <v>427</v>
      </c>
      <c r="B228" s="11"/>
    </row>
    <row r="229" spans="1:2" ht="12.75">
      <c r="A229" s="34" t="s">
        <v>429</v>
      </c>
      <c r="B229" s="11">
        <v>608793</v>
      </c>
    </row>
    <row r="230" spans="1:2" ht="12.75">
      <c r="A230" s="34" t="s">
        <v>430</v>
      </c>
      <c r="B230" s="11">
        <v>1184</v>
      </c>
    </row>
    <row r="231" spans="1:2" ht="12.75">
      <c r="A231" s="10" t="s">
        <v>428</v>
      </c>
      <c r="B231" s="11"/>
    </row>
    <row r="232" spans="1:2" ht="12.75">
      <c r="A232" s="34" t="s">
        <v>429</v>
      </c>
      <c r="B232" s="11">
        <v>911334</v>
      </c>
    </row>
    <row r="233" spans="1:2" ht="12.75">
      <c r="A233" s="42" t="s">
        <v>430</v>
      </c>
      <c r="B233" s="28">
        <v>1746</v>
      </c>
    </row>
    <row r="234" spans="1:2" ht="12.75">
      <c r="A234" s="10"/>
      <c r="B234" s="11"/>
    </row>
    <row r="235" spans="1:2" ht="12.75">
      <c r="A235" s="36" t="s">
        <v>354</v>
      </c>
      <c r="B235" s="14"/>
    </row>
    <row r="237" spans="1:2" ht="12.75">
      <c r="A237" s="2" t="s">
        <v>333</v>
      </c>
      <c r="B237" s="14"/>
    </row>
    <row r="241" spans="1:2" ht="15.75">
      <c r="A241" s="4" t="s">
        <v>431</v>
      </c>
      <c r="B241" s="5"/>
    </row>
    <row r="242" spans="1:2" ht="12.75" customHeight="1">
      <c r="A242" s="6"/>
      <c r="B242" s="7" t="s">
        <v>351</v>
      </c>
    </row>
    <row r="243" spans="1:2" ht="12.75" customHeight="1">
      <c r="A243" s="8"/>
      <c r="B243" s="9"/>
    </row>
    <row r="244" spans="1:2" ht="12.75" customHeight="1">
      <c r="A244" s="10" t="s">
        <v>432</v>
      </c>
      <c r="B244" s="9">
        <v>522</v>
      </c>
    </row>
    <row r="245" spans="1:2" ht="12.75">
      <c r="A245" s="10" t="s">
        <v>433</v>
      </c>
      <c r="B245" s="11">
        <v>123</v>
      </c>
    </row>
    <row r="246" spans="1:2" ht="12.75">
      <c r="A246" s="10" t="s">
        <v>434</v>
      </c>
      <c r="B246" s="11"/>
    </row>
    <row r="247" spans="1:2" ht="12.75">
      <c r="A247" s="34" t="s">
        <v>435</v>
      </c>
      <c r="B247" s="11">
        <v>46940.03</v>
      </c>
    </row>
    <row r="248" spans="1:2" ht="12.75">
      <c r="A248" s="42" t="s">
        <v>436</v>
      </c>
      <c r="B248" s="63">
        <v>89.92</v>
      </c>
    </row>
    <row r="249" spans="1:2" ht="12.75">
      <c r="A249" s="10"/>
      <c r="B249" s="11"/>
    </row>
    <row r="250" spans="1:2" ht="12.75">
      <c r="A250" s="36" t="s">
        <v>354</v>
      </c>
      <c r="B250" s="14"/>
    </row>
    <row r="252" spans="1:2" ht="12.75">
      <c r="A252" s="2" t="s">
        <v>333</v>
      </c>
      <c r="B252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D38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3" ht="18.75" thickBot="1">
      <c r="A8" s="20" t="s">
        <v>18</v>
      </c>
      <c r="B8" s="20"/>
      <c r="C8" s="19"/>
    </row>
    <row r="9" spans="1:3" ht="12.75" customHeight="1">
      <c r="A9" s="18"/>
      <c r="B9" s="18"/>
      <c r="C9" s="19"/>
    </row>
    <row r="10" spans="1:3" ht="12.75" customHeight="1">
      <c r="A10" s="18"/>
      <c r="B10" s="18"/>
      <c r="C10" s="19"/>
    </row>
    <row r="11" spans="1:3" ht="12.75" customHeight="1">
      <c r="A11" s="18"/>
      <c r="B11" s="18"/>
      <c r="C11" s="13"/>
    </row>
    <row r="12" spans="1:3" ht="31.5">
      <c r="A12" s="4" t="s">
        <v>209</v>
      </c>
      <c r="B12" s="5"/>
      <c r="C12" s="5"/>
    </row>
    <row r="13" spans="1:3" s="22" customFormat="1" ht="12.75" customHeight="1">
      <c r="A13" s="6"/>
      <c r="B13" s="7">
        <v>1910</v>
      </c>
      <c r="C13" s="21"/>
    </row>
    <row r="14" spans="1:2" s="22" customFormat="1" ht="12.75" customHeight="1">
      <c r="A14" s="8"/>
      <c r="B14" s="9"/>
    </row>
    <row r="15" spans="1:2" s="22" customFormat="1" ht="12.75" customHeight="1">
      <c r="A15" s="10" t="s">
        <v>1</v>
      </c>
      <c r="B15" s="11">
        <f>SUM(B16:B21)</f>
        <v>3474</v>
      </c>
    </row>
    <row r="16" spans="1:2" s="22" customFormat="1" ht="12.75" customHeight="1">
      <c r="A16" s="34" t="s">
        <v>56</v>
      </c>
      <c r="B16" s="11">
        <v>2200</v>
      </c>
    </row>
    <row r="17" spans="1:2" s="22" customFormat="1" ht="12.75" customHeight="1">
      <c r="A17" s="34" t="s">
        <v>57</v>
      </c>
      <c r="B17" s="11">
        <v>1121</v>
      </c>
    </row>
    <row r="18" spans="1:2" s="22" customFormat="1" ht="12.75" customHeight="1">
      <c r="A18" s="34" t="s">
        <v>58</v>
      </c>
      <c r="B18" s="11">
        <v>90</v>
      </c>
    </row>
    <row r="19" spans="1:2" s="22" customFormat="1" ht="12.75" customHeight="1">
      <c r="A19" s="34" t="s">
        <v>59</v>
      </c>
      <c r="B19" s="11">
        <v>28</v>
      </c>
    </row>
    <row r="20" spans="1:2" s="22" customFormat="1" ht="12.75" customHeight="1">
      <c r="A20" s="34" t="s">
        <v>60</v>
      </c>
      <c r="B20" s="11">
        <v>10</v>
      </c>
    </row>
    <row r="21" spans="1:2" s="22" customFormat="1" ht="12.75" customHeight="1">
      <c r="A21" s="42" t="s">
        <v>61</v>
      </c>
      <c r="B21" s="28">
        <v>25</v>
      </c>
    </row>
    <row r="22" spans="1:2" s="22" customFormat="1" ht="12.75" customHeight="1">
      <c r="A22" s="10"/>
      <c r="B22" s="11"/>
    </row>
    <row r="23" spans="1:3" ht="12.75">
      <c r="A23" s="2" t="s">
        <v>23</v>
      </c>
      <c r="B23" s="14"/>
      <c r="C23" s="22"/>
    </row>
    <row r="27" spans="1:2" ht="15.75">
      <c r="A27" s="4" t="s">
        <v>62</v>
      </c>
      <c r="B27" s="5"/>
    </row>
    <row r="28" spans="1:2" ht="12.75" customHeight="1">
      <c r="A28" s="6"/>
      <c r="B28" s="7">
        <v>1910</v>
      </c>
    </row>
    <row r="29" spans="1:2" ht="12.75" customHeight="1">
      <c r="A29" s="8"/>
      <c r="B29" s="9"/>
    </row>
    <row r="30" spans="1:2" ht="12.75">
      <c r="A30" s="10" t="s">
        <v>1</v>
      </c>
      <c r="B30" s="11">
        <f>SUM(B31:B36)</f>
        <v>7087</v>
      </c>
    </row>
    <row r="31" spans="1:2" ht="12.75">
      <c r="A31" s="34" t="s">
        <v>56</v>
      </c>
      <c r="B31" s="11">
        <v>3438</v>
      </c>
    </row>
    <row r="32" spans="1:2" ht="12.75">
      <c r="A32" s="34" t="s">
        <v>57</v>
      </c>
      <c r="B32" s="11">
        <v>3557</v>
      </c>
    </row>
    <row r="33" spans="1:2" ht="12.75">
      <c r="A33" s="34" t="s">
        <v>58</v>
      </c>
      <c r="B33" s="24" t="s">
        <v>2</v>
      </c>
    </row>
    <row r="34" spans="1:2" ht="12.75">
      <c r="A34" s="34" t="s">
        <v>59</v>
      </c>
      <c r="B34" s="11">
        <v>60</v>
      </c>
    </row>
    <row r="35" spans="1:2" ht="12.75">
      <c r="A35" s="34" t="s">
        <v>60</v>
      </c>
      <c r="B35" s="24" t="s">
        <v>2</v>
      </c>
    </row>
    <row r="36" spans="1:2" ht="12.75">
      <c r="A36" s="42" t="s">
        <v>61</v>
      </c>
      <c r="B36" s="28">
        <v>32</v>
      </c>
    </row>
    <row r="37" spans="1:2" ht="12.75">
      <c r="A37" s="10"/>
      <c r="B37" s="11"/>
    </row>
    <row r="38" spans="1:2" ht="12.75">
      <c r="A38" s="2" t="s">
        <v>23</v>
      </c>
      <c r="B38" s="14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D47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3" ht="18.75" thickBot="1">
      <c r="A8" s="20" t="s">
        <v>18</v>
      </c>
      <c r="B8" s="20"/>
      <c r="C8" s="19"/>
    </row>
    <row r="9" spans="1:3" ht="12.75" customHeight="1">
      <c r="A9" s="18"/>
      <c r="B9" s="18"/>
      <c r="C9" s="19"/>
    </row>
    <row r="10" spans="1:3" ht="12.75" customHeight="1">
      <c r="A10" s="18"/>
      <c r="B10" s="18"/>
      <c r="C10" s="19"/>
    </row>
    <row r="11" spans="1:3" ht="12.75" customHeight="1">
      <c r="A11" s="18"/>
      <c r="B11" s="18"/>
      <c r="C11" s="13"/>
    </row>
    <row r="12" spans="1:3" ht="15.75">
      <c r="A12" s="4" t="s">
        <v>55</v>
      </c>
      <c r="B12" s="5"/>
      <c r="C12" s="5"/>
    </row>
    <row r="13" spans="1:3" s="22" customFormat="1" ht="12.75" customHeight="1">
      <c r="A13" s="6"/>
      <c r="B13" s="7">
        <v>1911</v>
      </c>
      <c r="C13" s="21"/>
    </row>
    <row r="14" spans="1:2" s="22" customFormat="1" ht="12.75" customHeight="1">
      <c r="A14" s="8"/>
      <c r="B14" s="9"/>
    </row>
    <row r="15" spans="1:2" s="22" customFormat="1" ht="12.75" customHeight="1">
      <c r="A15" s="27" t="s">
        <v>1</v>
      </c>
      <c r="B15" s="28">
        <v>1572</v>
      </c>
    </row>
    <row r="16" spans="1:3" ht="12.75">
      <c r="A16" s="1"/>
      <c r="B16" s="14"/>
      <c r="C16" s="22"/>
    </row>
    <row r="17" spans="1:3" ht="12.75">
      <c r="A17" s="2" t="s">
        <v>23</v>
      </c>
      <c r="B17" s="14"/>
      <c r="C17" s="22"/>
    </row>
    <row r="21" spans="1:2" ht="31.5">
      <c r="A21" s="4" t="s">
        <v>209</v>
      </c>
      <c r="B21" s="5"/>
    </row>
    <row r="22" spans="1:2" ht="12.75" customHeight="1">
      <c r="A22" s="6"/>
      <c r="B22" s="7">
        <v>1911</v>
      </c>
    </row>
    <row r="23" spans="1:2" ht="12.75" customHeight="1">
      <c r="A23" s="8"/>
      <c r="B23" s="9"/>
    </row>
    <row r="24" spans="1:2" ht="12.75">
      <c r="A24" s="10" t="s">
        <v>1</v>
      </c>
      <c r="B24" s="11">
        <f>SUM(B25:B30)</f>
        <v>2954</v>
      </c>
    </row>
    <row r="25" spans="1:2" ht="12.75">
      <c r="A25" s="34" t="s">
        <v>56</v>
      </c>
      <c r="B25" s="11">
        <v>1946</v>
      </c>
    </row>
    <row r="26" spans="1:2" ht="12.75">
      <c r="A26" s="34" t="s">
        <v>57</v>
      </c>
      <c r="B26" s="11">
        <v>855</v>
      </c>
    </row>
    <row r="27" spans="1:2" ht="12.75">
      <c r="A27" s="34" t="s">
        <v>58</v>
      </c>
      <c r="B27" s="11">
        <v>100</v>
      </c>
    </row>
    <row r="28" spans="1:2" ht="12.75">
      <c r="A28" s="34" t="s">
        <v>59</v>
      </c>
      <c r="B28" s="11">
        <v>20</v>
      </c>
    </row>
    <row r="29" spans="1:2" ht="12.75">
      <c r="A29" s="34" t="s">
        <v>60</v>
      </c>
      <c r="B29" s="11">
        <v>15</v>
      </c>
    </row>
    <row r="30" spans="1:2" ht="12.75">
      <c r="A30" s="42" t="s">
        <v>61</v>
      </c>
      <c r="B30" s="28">
        <v>18</v>
      </c>
    </row>
    <row r="31" spans="1:2" ht="12.75">
      <c r="A31" s="10"/>
      <c r="B31" s="11"/>
    </row>
    <row r="32" spans="1:2" ht="12.75">
      <c r="A32" s="2" t="s">
        <v>23</v>
      </c>
      <c r="B32" s="14"/>
    </row>
    <row r="36" spans="1:2" ht="15.75">
      <c r="A36" s="4" t="s">
        <v>62</v>
      </c>
      <c r="B36" s="5"/>
    </row>
    <row r="37" spans="1:2" ht="12.75" customHeight="1">
      <c r="A37" s="6"/>
      <c r="B37" s="7">
        <v>1911</v>
      </c>
    </row>
    <row r="38" spans="1:2" ht="12.75" customHeight="1">
      <c r="A38" s="8"/>
      <c r="B38" s="9"/>
    </row>
    <row r="39" spans="1:2" ht="12.75">
      <c r="A39" s="10" t="s">
        <v>1</v>
      </c>
      <c r="B39" s="11">
        <f>SUM(B40:B45)</f>
        <v>7343</v>
      </c>
    </row>
    <row r="40" spans="1:2" ht="12.75">
      <c r="A40" s="34" t="s">
        <v>56</v>
      </c>
      <c r="B40" s="11">
        <v>3232</v>
      </c>
    </row>
    <row r="41" spans="1:2" ht="12.75">
      <c r="A41" s="34" t="s">
        <v>57</v>
      </c>
      <c r="B41" s="11">
        <v>4051</v>
      </c>
    </row>
    <row r="42" spans="1:2" ht="12.75">
      <c r="A42" s="34" t="s">
        <v>58</v>
      </c>
      <c r="B42" s="24" t="s">
        <v>2</v>
      </c>
    </row>
    <row r="43" spans="1:2" ht="12.75">
      <c r="A43" s="34" t="s">
        <v>59</v>
      </c>
      <c r="B43" s="11">
        <v>41</v>
      </c>
    </row>
    <row r="44" spans="1:2" ht="12.75">
      <c r="A44" s="34" t="s">
        <v>60</v>
      </c>
      <c r="B44" s="24" t="s">
        <v>2</v>
      </c>
    </row>
    <row r="45" spans="1:2" ht="12.75">
      <c r="A45" s="42" t="s">
        <v>61</v>
      </c>
      <c r="B45" s="28">
        <v>19</v>
      </c>
    </row>
    <row r="46" spans="1:2" ht="12.75">
      <c r="A46" s="10"/>
      <c r="B46" s="11"/>
    </row>
    <row r="47" spans="1:2" ht="12.75">
      <c r="A47" s="2" t="s">
        <v>23</v>
      </c>
      <c r="B47" s="14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73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3" ht="18.75" thickBot="1">
      <c r="A8" s="20" t="s">
        <v>18</v>
      </c>
      <c r="B8" s="20"/>
      <c r="C8" s="19"/>
    </row>
    <row r="9" spans="1:3" ht="12.75" customHeight="1">
      <c r="A9" s="18"/>
      <c r="B9" s="18"/>
      <c r="C9" s="19"/>
    </row>
    <row r="10" spans="1:3" ht="12.75" customHeight="1">
      <c r="A10" s="18"/>
      <c r="B10" s="18"/>
      <c r="C10" s="19"/>
    </row>
    <row r="11" spans="1:3" ht="12.75" customHeight="1">
      <c r="A11" s="18"/>
      <c r="B11" s="18"/>
      <c r="C11" s="13"/>
    </row>
    <row r="12" spans="1:3" ht="15.75">
      <c r="A12" s="4" t="s">
        <v>55</v>
      </c>
      <c r="B12" s="5"/>
      <c r="C12" s="5"/>
    </row>
    <row r="13" spans="1:3" s="22" customFormat="1" ht="12.75" customHeight="1">
      <c r="A13" s="6"/>
      <c r="B13" s="7">
        <v>1912</v>
      </c>
      <c r="C13" s="21"/>
    </row>
    <row r="14" spans="1:2" s="22" customFormat="1" ht="12.75" customHeight="1">
      <c r="A14" s="8"/>
      <c r="B14" s="9"/>
    </row>
    <row r="15" spans="1:2" s="22" customFormat="1" ht="12.75" customHeight="1">
      <c r="A15" s="27" t="s">
        <v>1</v>
      </c>
      <c r="B15" s="28">
        <v>700</v>
      </c>
    </row>
    <row r="16" spans="1:3" ht="12.75">
      <c r="A16" s="1"/>
      <c r="B16" s="14"/>
      <c r="C16" s="22"/>
    </row>
    <row r="17" spans="1:3" ht="12.75">
      <c r="A17" s="2" t="s">
        <v>23</v>
      </c>
      <c r="B17" s="14"/>
      <c r="C17" s="22"/>
    </row>
    <row r="21" spans="1:2" ht="31.5">
      <c r="A21" s="4" t="s">
        <v>209</v>
      </c>
      <c r="B21" s="5"/>
    </row>
    <row r="22" spans="1:2" ht="12.75" customHeight="1">
      <c r="A22" s="6"/>
      <c r="B22" s="7">
        <v>1912</v>
      </c>
    </row>
    <row r="23" spans="1:2" ht="12.75" customHeight="1">
      <c r="A23" s="8"/>
      <c r="B23" s="9"/>
    </row>
    <row r="24" spans="1:2" ht="12.75">
      <c r="A24" s="10" t="s">
        <v>1</v>
      </c>
      <c r="B24" s="11">
        <f>SUM(B25:B30)</f>
        <v>4399</v>
      </c>
    </row>
    <row r="25" spans="1:2" ht="12.75">
      <c r="A25" s="34" t="s">
        <v>56</v>
      </c>
      <c r="B25" s="11">
        <v>3026</v>
      </c>
    </row>
    <row r="26" spans="1:2" ht="12.75">
      <c r="A26" s="34" t="s">
        <v>57</v>
      </c>
      <c r="B26" s="11">
        <v>1209</v>
      </c>
    </row>
    <row r="27" spans="1:2" ht="12.75">
      <c r="A27" s="34" t="s">
        <v>58</v>
      </c>
      <c r="B27" s="11">
        <v>90</v>
      </c>
    </row>
    <row r="28" spans="1:2" ht="12.75">
      <c r="A28" s="34" t="s">
        <v>59</v>
      </c>
      <c r="B28" s="11">
        <v>32</v>
      </c>
    </row>
    <row r="29" spans="1:2" ht="12.75">
      <c r="A29" s="34" t="s">
        <v>60</v>
      </c>
      <c r="B29" s="11">
        <v>20</v>
      </c>
    </row>
    <row r="30" spans="1:2" ht="12.75">
      <c r="A30" s="42" t="s">
        <v>61</v>
      </c>
      <c r="B30" s="28">
        <v>22</v>
      </c>
    </row>
    <row r="31" spans="1:2" ht="12.75">
      <c r="A31" s="10"/>
      <c r="B31" s="11"/>
    </row>
    <row r="32" spans="1:2" ht="12.75">
      <c r="A32" s="2" t="s">
        <v>23</v>
      </c>
      <c r="B32" s="14"/>
    </row>
    <row r="36" spans="1:2" ht="15.75">
      <c r="A36" s="4" t="s">
        <v>62</v>
      </c>
      <c r="B36" s="5"/>
    </row>
    <row r="37" spans="1:2" ht="12.75" customHeight="1">
      <c r="A37" s="6"/>
      <c r="B37" s="7">
        <v>1912</v>
      </c>
    </row>
    <row r="38" spans="1:2" ht="12.75" customHeight="1">
      <c r="A38" s="8"/>
      <c r="B38" s="9"/>
    </row>
    <row r="39" spans="1:2" ht="12.75">
      <c r="A39" s="10" t="s">
        <v>1</v>
      </c>
      <c r="B39" s="11">
        <f>SUM(B40:B45)</f>
        <v>8862</v>
      </c>
    </row>
    <row r="40" spans="1:2" ht="12.75">
      <c r="A40" s="34" t="s">
        <v>56</v>
      </c>
      <c r="B40" s="11">
        <v>4810</v>
      </c>
    </row>
    <row r="41" spans="1:2" ht="12.75">
      <c r="A41" s="34" t="s">
        <v>57</v>
      </c>
      <c r="B41" s="11">
        <v>4007</v>
      </c>
    </row>
    <row r="42" spans="1:2" ht="12.75">
      <c r="A42" s="34" t="s">
        <v>58</v>
      </c>
      <c r="B42" s="24" t="s">
        <v>2</v>
      </c>
    </row>
    <row r="43" spans="1:2" ht="12.75">
      <c r="A43" s="34" t="s">
        <v>59</v>
      </c>
      <c r="B43" s="11">
        <v>36</v>
      </c>
    </row>
    <row r="44" spans="1:2" ht="12.75">
      <c r="A44" s="34" t="s">
        <v>60</v>
      </c>
      <c r="B44" s="24" t="s">
        <v>2</v>
      </c>
    </row>
    <row r="45" spans="1:2" ht="12.75">
      <c r="A45" s="42" t="s">
        <v>61</v>
      </c>
      <c r="B45" s="28">
        <v>9</v>
      </c>
    </row>
    <row r="46" spans="1:2" ht="12.75">
      <c r="A46" s="10"/>
      <c r="B46" s="11"/>
    </row>
    <row r="47" spans="1:2" ht="12.75">
      <c r="A47" s="2" t="s">
        <v>23</v>
      </c>
      <c r="B47" s="14"/>
    </row>
    <row r="51" spans="1:2" ht="15.75">
      <c r="A51" s="4" t="s">
        <v>188</v>
      </c>
      <c r="B51" s="5"/>
    </row>
    <row r="52" spans="1:9" ht="76.5">
      <c r="A52" s="6"/>
      <c r="B52" s="37" t="s">
        <v>189</v>
      </c>
      <c r="C52" s="43" t="s">
        <v>190</v>
      </c>
      <c r="D52" s="44" t="s">
        <v>191</v>
      </c>
      <c r="E52" s="44" t="s">
        <v>192</v>
      </c>
      <c r="F52" s="44" t="s">
        <v>193</v>
      </c>
      <c r="G52" s="44" t="s">
        <v>194</v>
      </c>
      <c r="H52" s="65"/>
      <c r="I52" s="65"/>
    </row>
    <row r="53" spans="1:2" ht="18">
      <c r="A53" s="8"/>
      <c r="B53" s="9"/>
    </row>
    <row r="54" spans="1:7" ht="12.75">
      <c r="A54" s="10" t="s">
        <v>174</v>
      </c>
      <c r="B54" s="11">
        <f aca="true" t="shared" si="0" ref="B54:G54">SUM(B55:B56)</f>
        <v>36</v>
      </c>
      <c r="C54" s="11">
        <f t="shared" si="0"/>
        <v>34</v>
      </c>
      <c r="D54" s="11">
        <f t="shared" si="0"/>
        <v>35</v>
      </c>
      <c r="E54" s="11">
        <f t="shared" si="0"/>
        <v>36</v>
      </c>
      <c r="F54" s="11">
        <f t="shared" si="0"/>
        <v>47</v>
      </c>
      <c r="G54" s="11">
        <f t="shared" si="0"/>
        <v>47</v>
      </c>
    </row>
    <row r="55" spans="1:7" ht="12.75">
      <c r="A55" s="34" t="s">
        <v>175</v>
      </c>
      <c r="B55" s="11">
        <v>27</v>
      </c>
      <c r="C55" s="11">
        <v>30</v>
      </c>
      <c r="D55" s="11">
        <v>29</v>
      </c>
      <c r="E55" s="11">
        <v>26</v>
      </c>
      <c r="F55" s="11">
        <v>44</v>
      </c>
      <c r="G55" s="11">
        <v>42</v>
      </c>
    </row>
    <row r="56" spans="1:7" ht="12.75">
      <c r="A56" s="34" t="s">
        <v>176</v>
      </c>
      <c r="B56" s="11">
        <v>9</v>
      </c>
      <c r="C56" s="11">
        <v>4</v>
      </c>
      <c r="D56" s="11">
        <v>6</v>
      </c>
      <c r="E56" s="11">
        <v>10</v>
      </c>
      <c r="F56" s="11">
        <v>3</v>
      </c>
      <c r="G56" s="11">
        <v>5</v>
      </c>
    </row>
    <row r="57" spans="1:7" ht="12.75">
      <c r="A57" s="10" t="s">
        <v>17</v>
      </c>
      <c r="B57" s="11">
        <f aca="true" t="shared" si="1" ref="B57:G57">SUM(B58:B59)</f>
        <v>185</v>
      </c>
      <c r="C57" s="11">
        <f t="shared" si="1"/>
        <v>629</v>
      </c>
      <c r="D57" s="11">
        <f t="shared" si="1"/>
        <v>57</v>
      </c>
      <c r="E57" s="11">
        <f t="shared" si="1"/>
        <v>26</v>
      </c>
      <c r="F57" s="11">
        <f t="shared" si="1"/>
        <v>114</v>
      </c>
      <c r="G57" s="11">
        <f t="shared" si="1"/>
        <v>421</v>
      </c>
    </row>
    <row r="58" spans="1:7" ht="12.75">
      <c r="A58" s="34" t="s">
        <v>177</v>
      </c>
      <c r="B58" s="11">
        <v>24</v>
      </c>
      <c r="C58" s="11">
        <v>406</v>
      </c>
      <c r="D58" s="11">
        <v>25</v>
      </c>
      <c r="E58" s="11">
        <v>7</v>
      </c>
      <c r="F58" s="11">
        <v>81</v>
      </c>
      <c r="G58" s="11">
        <v>305</v>
      </c>
    </row>
    <row r="59" spans="1:7" ht="12.75">
      <c r="A59" s="34" t="s">
        <v>178</v>
      </c>
      <c r="B59" s="24">
        <v>161</v>
      </c>
      <c r="C59" s="24">
        <v>223</v>
      </c>
      <c r="D59" s="24">
        <v>32</v>
      </c>
      <c r="E59" s="24">
        <v>19</v>
      </c>
      <c r="F59" s="24">
        <v>33</v>
      </c>
      <c r="G59" s="24">
        <v>116</v>
      </c>
    </row>
    <row r="60" spans="1:7" ht="12.75">
      <c r="A60" s="10" t="s">
        <v>179</v>
      </c>
      <c r="B60" s="24" t="s">
        <v>2</v>
      </c>
      <c r="C60" s="24">
        <v>17</v>
      </c>
      <c r="D60" s="24">
        <v>3</v>
      </c>
      <c r="E60" s="24">
        <v>3</v>
      </c>
      <c r="F60" s="24">
        <v>6</v>
      </c>
      <c r="G60" s="24">
        <v>4</v>
      </c>
    </row>
    <row r="61" spans="1:7" ht="12.75">
      <c r="A61" s="10" t="s">
        <v>180</v>
      </c>
      <c r="B61" s="24">
        <v>48</v>
      </c>
      <c r="C61" s="24">
        <v>47</v>
      </c>
      <c r="D61" s="24">
        <v>33</v>
      </c>
      <c r="E61" s="24">
        <v>45</v>
      </c>
      <c r="F61" s="24">
        <v>42</v>
      </c>
      <c r="G61" s="24">
        <v>45</v>
      </c>
    </row>
    <row r="62" spans="1:7" ht="12.75">
      <c r="A62" s="10" t="s">
        <v>181</v>
      </c>
      <c r="B62" s="24">
        <v>20000</v>
      </c>
      <c r="C62" s="24" t="s">
        <v>2</v>
      </c>
      <c r="D62" s="24">
        <v>25100</v>
      </c>
      <c r="E62" s="24">
        <v>17200</v>
      </c>
      <c r="F62" s="24">
        <v>9000</v>
      </c>
      <c r="G62" s="24" t="s">
        <v>2</v>
      </c>
    </row>
    <row r="63" spans="1:7" ht="12.75">
      <c r="A63" s="10" t="s">
        <v>187</v>
      </c>
      <c r="B63" s="11">
        <f>SUM(B64:B65)</f>
        <v>29</v>
      </c>
      <c r="C63" s="11">
        <f>SUM(C64:C65)</f>
        <v>1</v>
      </c>
      <c r="D63" s="24" t="s">
        <v>2</v>
      </c>
      <c r="E63" s="24" t="s">
        <v>2</v>
      </c>
      <c r="F63" s="11">
        <f>SUM(F64:F65)</f>
        <v>11</v>
      </c>
      <c r="G63" s="24" t="s">
        <v>2</v>
      </c>
    </row>
    <row r="64" spans="1:7" ht="12.75">
      <c r="A64" s="34" t="s">
        <v>182</v>
      </c>
      <c r="B64" s="24">
        <v>11</v>
      </c>
      <c r="C64" s="24">
        <v>1</v>
      </c>
      <c r="D64" s="24" t="s">
        <v>2</v>
      </c>
      <c r="E64" s="24" t="s">
        <v>2</v>
      </c>
      <c r="F64" s="24">
        <v>3</v>
      </c>
      <c r="G64" s="24" t="s">
        <v>2</v>
      </c>
    </row>
    <row r="65" spans="1:7" ht="12.75">
      <c r="A65" s="34" t="s">
        <v>183</v>
      </c>
      <c r="B65" s="24">
        <v>18</v>
      </c>
      <c r="C65" s="24" t="s">
        <v>2</v>
      </c>
      <c r="D65" s="24" t="s">
        <v>2</v>
      </c>
      <c r="E65" s="24" t="s">
        <v>2</v>
      </c>
      <c r="F65" s="24">
        <v>8</v>
      </c>
      <c r="G65" s="24" t="s">
        <v>2</v>
      </c>
    </row>
    <row r="66" spans="1:7" ht="12.75">
      <c r="A66" s="34" t="s">
        <v>184</v>
      </c>
      <c r="B66" s="24">
        <v>6250</v>
      </c>
      <c r="C66" s="24">
        <v>1000</v>
      </c>
      <c r="D66" s="24" t="s">
        <v>2</v>
      </c>
      <c r="E66" s="24" t="s">
        <v>2</v>
      </c>
      <c r="F66" s="24">
        <v>5310</v>
      </c>
      <c r="G66" s="24" t="s">
        <v>2</v>
      </c>
    </row>
    <row r="67" spans="1:7" ht="12.75">
      <c r="A67" s="10" t="s">
        <v>185</v>
      </c>
      <c r="B67" s="11">
        <f>SUM(B68:B70)</f>
        <v>1</v>
      </c>
      <c r="C67" s="24" t="s">
        <v>2</v>
      </c>
      <c r="D67" s="24" t="s">
        <v>2</v>
      </c>
      <c r="E67" s="24" t="s">
        <v>2</v>
      </c>
      <c r="F67" s="11">
        <f>SUM(F68:F70)</f>
        <v>5</v>
      </c>
      <c r="G67" s="24" t="s">
        <v>2</v>
      </c>
    </row>
    <row r="68" spans="1:7" ht="12.75">
      <c r="A68" s="34" t="s">
        <v>7</v>
      </c>
      <c r="B68" s="24">
        <v>1</v>
      </c>
      <c r="C68" s="24" t="s">
        <v>2</v>
      </c>
      <c r="D68" s="24" t="s">
        <v>2</v>
      </c>
      <c r="E68" s="24" t="s">
        <v>2</v>
      </c>
      <c r="F68" s="24" t="s">
        <v>2</v>
      </c>
      <c r="G68" s="24" t="s">
        <v>2</v>
      </c>
    </row>
    <row r="69" spans="1:7" ht="12.75">
      <c r="A69" s="34" t="s">
        <v>68</v>
      </c>
      <c r="B69" s="24" t="s">
        <v>2</v>
      </c>
      <c r="C69" s="24" t="s">
        <v>2</v>
      </c>
      <c r="D69" s="24" t="s">
        <v>2</v>
      </c>
      <c r="E69" s="24" t="s">
        <v>2</v>
      </c>
      <c r="F69" s="19">
        <v>5</v>
      </c>
      <c r="G69" s="24" t="s">
        <v>2</v>
      </c>
    </row>
    <row r="70" spans="1:7" ht="12.75">
      <c r="A70" s="34" t="s">
        <v>186</v>
      </c>
      <c r="B70" s="24" t="s">
        <v>2</v>
      </c>
      <c r="C70" s="24" t="s">
        <v>2</v>
      </c>
      <c r="D70" s="24" t="s">
        <v>2</v>
      </c>
      <c r="E70" s="24" t="s">
        <v>2</v>
      </c>
      <c r="F70" s="24" t="s">
        <v>2</v>
      </c>
      <c r="G70" s="24" t="s">
        <v>2</v>
      </c>
    </row>
    <row r="71" spans="1:7" ht="12.75">
      <c r="A71" s="42" t="s">
        <v>184</v>
      </c>
      <c r="B71" s="28">
        <v>2000</v>
      </c>
      <c r="C71" s="35" t="s">
        <v>2</v>
      </c>
      <c r="D71" s="35" t="s">
        <v>2</v>
      </c>
      <c r="E71" s="35" t="s">
        <v>2</v>
      </c>
      <c r="F71" s="17">
        <v>3710</v>
      </c>
      <c r="G71" s="35" t="s">
        <v>2</v>
      </c>
    </row>
    <row r="72" spans="1:2" ht="12.75">
      <c r="A72" s="10"/>
      <c r="B72" s="11"/>
    </row>
    <row r="73" spans="1:2" ht="12.75">
      <c r="A73" s="2" t="s">
        <v>160</v>
      </c>
      <c r="B73" s="14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206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3" ht="18.75" thickBot="1">
      <c r="A8" s="20" t="s">
        <v>18</v>
      </c>
      <c r="B8" s="20"/>
      <c r="C8" s="19"/>
    </row>
    <row r="9" spans="1:3" ht="12.75" customHeight="1">
      <c r="A9" s="18"/>
      <c r="B9" s="18"/>
      <c r="C9" s="19"/>
    </row>
    <row r="10" spans="1:3" ht="12.75" customHeight="1">
      <c r="A10" s="18"/>
      <c r="B10" s="18"/>
      <c r="C10" s="19"/>
    </row>
    <row r="11" spans="1:3" ht="12.75" customHeight="1">
      <c r="A11" s="18"/>
      <c r="B11" s="18"/>
      <c r="C11" s="13"/>
    </row>
    <row r="12" spans="1:3" ht="15.75">
      <c r="A12" s="4" t="s">
        <v>55</v>
      </c>
      <c r="B12" s="5"/>
      <c r="C12" s="5"/>
    </row>
    <row r="13" spans="1:3" s="22" customFormat="1" ht="12.75" customHeight="1">
      <c r="A13" s="6"/>
      <c r="B13" s="7">
        <v>1913</v>
      </c>
      <c r="C13" s="21"/>
    </row>
    <row r="14" spans="1:2" s="22" customFormat="1" ht="12.75" customHeight="1">
      <c r="A14" s="8"/>
      <c r="B14" s="9"/>
    </row>
    <row r="15" spans="1:2" s="22" customFormat="1" ht="12.75" customHeight="1">
      <c r="A15" s="27" t="s">
        <v>1</v>
      </c>
      <c r="B15" s="28">
        <v>820</v>
      </c>
    </row>
    <row r="16" spans="1:3" ht="12.75">
      <c r="A16" s="1"/>
      <c r="B16" s="14"/>
      <c r="C16" s="22"/>
    </row>
    <row r="17" spans="1:3" ht="12.75">
      <c r="A17" s="2" t="s">
        <v>23</v>
      </c>
      <c r="B17" s="14"/>
      <c r="C17" s="22"/>
    </row>
    <row r="21" spans="1:2" ht="31.5">
      <c r="A21" s="4" t="s">
        <v>209</v>
      </c>
      <c r="B21" s="5"/>
    </row>
    <row r="22" spans="1:2" ht="12.75" customHeight="1">
      <c r="A22" s="6"/>
      <c r="B22" s="7">
        <v>1913</v>
      </c>
    </row>
    <row r="23" spans="1:2" ht="12.75" customHeight="1">
      <c r="A23" s="8"/>
      <c r="B23" s="9"/>
    </row>
    <row r="24" spans="1:2" ht="12.75">
      <c r="A24" s="10" t="s">
        <v>1</v>
      </c>
      <c r="B24" s="11">
        <f>SUM(B25:B30)</f>
        <v>3903</v>
      </c>
    </row>
    <row r="25" spans="1:2" ht="12.75">
      <c r="A25" s="34" t="s">
        <v>56</v>
      </c>
      <c r="B25" s="11">
        <v>2903</v>
      </c>
    </row>
    <row r="26" spans="1:2" ht="12.75">
      <c r="A26" s="34" t="s">
        <v>57</v>
      </c>
      <c r="B26" s="11">
        <v>827</v>
      </c>
    </row>
    <row r="27" spans="1:2" ht="12.75">
      <c r="A27" s="34" t="s">
        <v>58</v>
      </c>
      <c r="B27" s="11">
        <v>70</v>
      </c>
    </row>
    <row r="28" spans="1:2" ht="12.75">
      <c r="A28" s="34" t="s">
        <v>59</v>
      </c>
      <c r="B28" s="11">
        <v>45</v>
      </c>
    </row>
    <row r="29" spans="1:2" ht="12.75">
      <c r="A29" s="34" t="s">
        <v>60</v>
      </c>
      <c r="B29" s="11">
        <v>32</v>
      </c>
    </row>
    <row r="30" spans="1:2" ht="12.75">
      <c r="A30" s="42" t="s">
        <v>61</v>
      </c>
      <c r="B30" s="28">
        <v>26</v>
      </c>
    </row>
    <row r="31" spans="1:2" ht="12.75">
      <c r="A31" s="10"/>
      <c r="B31" s="11"/>
    </row>
    <row r="32" spans="1:2" ht="12.75">
      <c r="A32" s="2" t="s">
        <v>23</v>
      </c>
      <c r="B32" s="14"/>
    </row>
    <row r="36" spans="1:2" ht="15.75">
      <c r="A36" s="4" t="s">
        <v>62</v>
      </c>
      <c r="B36" s="5"/>
    </row>
    <row r="37" spans="1:2" ht="12.75" customHeight="1">
      <c r="A37" s="6"/>
      <c r="B37" s="7">
        <v>1913</v>
      </c>
    </row>
    <row r="38" spans="1:2" ht="12.75" customHeight="1">
      <c r="A38" s="8"/>
      <c r="B38" s="9"/>
    </row>
    <row r="39" spans="1:2" ht="12.75">
      <c r="A39" s="10" t="s">
        <v>1</v>
      </c>
      <c r="B39" s="11">
        <f>SUM(B40:B45)</f>
        <v>6745</v>
      </c>
    </row>
    <row r="40" spans="1:2" ht="12.75">
      <c r="A40" s="34" t="s">
        <v>56</v>
      </c>
      <c r="B40" s="11">
        <v>3652</v>
      </c>
    </row>
    <row r="41" spans="1:2" ht="12.75">
      <c r="A41" s="34" t="s">
        <v>57</v>
      </c>
      <c r="B41" s="11">
        <v>3025</v>
      </c>
    </row>
    <row r="42" spans="1:2" ht="12.75">
      <c r="A42" s="34" t="s">
        <v>58</v>
      </c>
      <c r="B42" s="24" t="s">
        <v>2</v>
      </c>
    </row>
    <row r="43" spans="1:2" ht="12.75">
      <c r="A43" s="34" t="s">
        <v>59</v>
      </c>
      <c r="B43" s="11">
        <v>54</v>
      </c>
    </row>
    <row r="44" spans="1:2" ht="12.75">
      <c r="A44" s="34" t="s">
        <v>60</v>
      </c>
      <c r="B44" s="24" t="s">
        <v>2</v>
      </c>
    </row>
    <row r="45" spans="1:2" ht="12.75">
      <c r="A45" s="42" t="s">
        <v>61</v>
      </c>
      <c r="B45" s="28">
        <v>14</v>
      </c>
    </row>
    <row r="46" spans="1:2" ht="12.75">
      <c r="A46" s="10"/>
      <c r="B46" s="11"/>
    </row>
    <row r="47" spans="1:2" ht="12.75">
      <c r="A47" s="2" t="s">
        <v>23</v>
      </c>
      <c r="B47" s="14"/>
    </row>
    <row r="51" spans="1:2" ht="15.75">
      <c r="A51" s="4" t="s">
        <v>387</v>
      </c>
      <c r="B51" s="5"/>
    </row>
    <row r="52" spans="1:2" ht="12.75" customHeight="1">
      <c r="A52" s="6"/>
      <c r="B52" s="7" t="s">
        <v>94</v>
      </c>
    </row>
    <row r="53" spans="1:2" ht="12.75" customHeight="1">
      <c r="A53" s="8"/>
      <c r="B53" s="9"/>
    </row>
    <row r="54" spans="1:2" ht="12.75">
      <c r="A54" s="10" t="s">
        <v>1</v>
      </c>
      <c r="B54" s="11">
        <f>SUM(B55:B125)-B98</f>
        <v>459</v>
      </c>
    </row>
    <row r="55" spans="1:2" ht="12.75">
      <c r="A55" s="34" t="s">
        <v>63</v>
      </c>
      <c r="B55" s="11">
        <v>21</v>
      </c>
    </row>
    <row r="56" spans="1:2" ht="12.75">
      <c r="A56" s="34" t="s">
        <v>64</v>
      </c>
      <c r="B56" s="11">
        <v>8</v>
      </c>
    </row>
    <row r="57" spans="1:2" ht="12.75">
      <c r="A57" s="34" t="s">
        <v>65</v>
      </c>
      <c r="B57" s="11">
        <v>9</v>
      </c>
    </row>
    <row r="58" spans="1:2" ht="12.75">
      <c r="A58" s="34" t="s">
        <v>66</v>
      </c>
      <c r="B58" s="11">
        <v>34</v>
      </c>
    </row>
    <row r="59" spans="1:2" ht="12.75">
      <c r="A59" s="34" t="s">
        <v>16</v>
      </c>
      <c r="B59" s="11">
        <v>7</v>
      </c>
    </row>
    <row r="60" spans="1:2" ht="12.75">
      <c r="A60" s="34" t="s">
        <v>67</v>
      </c>
      <c r="B60" s="11">
        <v>5</v>
      </c>
    </row>
    <row r="61" spans="1:2" ht="12.75">
      <c r="A61" s="34" t="s">
        <v>131</v>
      </c>
      <c r="B61" s="11">
        <v>5</v>
      </c>
    </row>
    <row r="62" spans="1:2" ht="12.75">
      <c r="A62" s="34" t="s">
        <v>68</v>
      </c>
      <c r="B62" s="11">
        <v>10</v>
      </c>
    </row>
    <row r="63" spans="1:2" ht="12.75">
      <c r="A63" s="34" t="s">
        <v>69</v>
      </c>
      <c r="B63" s="11">
        <v>2</v>
      </c>
    </row>
    <row r="64" spans="1:2" ht="12.75">
      <c r="A64" s="34" t="s">
        <v>70</v>
      </c>
      <c r="B64" s="11">
        <v>7</v>
      </c>
    </row>
    <row r="65" spans="1:2" ht="12.75">
      <c r="A65" s="34" t="s">
        <v>71</v>
      </c>
      <c r="B65" s="11">
        <v>6</v>
      </c>
    </row>
    <row r="66" spans="1:2" ht="12.75">
      <c r="A66" s="34" t="s">
        <v>72</v>
      </c>
      <c r="B66" s="11">
        <v>5</v>
      </c>
    </row>
    <row r="67" spans="1:2" ht="12.75">
      <c r="A67" s="34" t="s">
        <v>73</v>
      </c>
      <c r="B67" s="11">
        <v>1</v>
      </c>
    </row>
    <row r="68" spans="1:2" ht="12.75">
      <c r="A68" s="34" t="s">
        <v>9</v>
      </c>
      <c r="B68" s="11">
        <v>5</v>
      </c>
    </row>
    <row r="69" spans="1:2" ht="12.75">
      <c r="A69" s="34" t="s">
        <v>74</v>
      </c>
      <c r="B69" s="11">
        <v>3</v>
      </c>
    </row>
    <row r="70" spans="1:2" ht="12.75">
      <c r="A70" s="34" t="s">
        <v>75</v>
      </c>
      <c r="B70" s="11">
        <v>6</v>
      </c>
    </row>
    <row r="71" spans="1:2" ht="12.75">
      <c r="A71" s="34" t="s">
        <v>76</v>
      </c>
      <c r="B71" s="11">
        <v>5</v>
      </c>
    </row>
    <row r="72" spans="1:2" ht="12.75">
      <c r="A72" s="34" t="s">
        <v>77</v>
      </c>
      <c r="B72" s="11">
        <v>3</v>
      </c>
    </row>
    <row r="73" spans="1:2" ht="12.75">
      <c r="A73" s="34" t="s">
        <v>78</v>
      </c>
      <c r="B73" s="11">
        <v>15</v>
      </c>
    </row>
    <row r="74" spans="1:2" ht="12.75">
      <c r="A74" s="34" t="s">
        <v>79</v>
      </c>
      <c r="B74" s="11">
        <v>10</v>
      </c>
    </row>
    <row r="75" spans="1:2" ht="12.75">
      <c r="A75" s="34" t="s">
        <v>80</v>
      </c>
      <c r="B75" s="11">
        <v>1</v>
      </c>
    </row>
    <row r="76" spans="1:2" ht="12.75">
      <c r="A76" s="34" t="s">
        <v>81</v>
      </c>
      <c r="B76" s="11">
        <v>1</v>
      </c>
    </row>
    <row r="77" spans="1:2" ht="12.75">
      <c r="A77" s="34" t="s">
        <v>82</v>
      </c>
      <c r="B77" s="11">
        <v>2</v>
      </c>
    </row>
    <row r="78" spans="1:2" ht="12.75">
      <c r="A78" s="34" t="s">
        <v>83</v>
      </c>
      <c r="B78" s="11">
        <v>1</v>
      </c>
    </row>
    <row r="79" spans="1:2" ht="12.75">
      <c r="A79" s="34" t="s">
        <v>84</v>
      </c>
      <c r="B79" s="11">
        <v>6</v>
      </c>
    </row>
    <row r="80" spans="1:2" ht="12.75">
      <c r="A80" s="34" t="s">
        <v>85</v>
      </c>
      <c r="B80" s="11">
        <v>8</v>
      </c>
    </row>
    <row r="81" spans="1:2" ht="12.75">
      <c r="A81" s="34" t="s">
        <v>86</v>
      </c>
      <c r="B81" s="11">
        <v>5</v>
      </c>
    </row>
    <row r="82" spans="1:2" ht="12.75">
      <c r="A82" s="34" t="s">
        <v>87</v>
      </c>
      <c r="B82" s="11">
        <v>9</v>
      </c>
    </row>
    <row r="83" spans="1:2" ht="12.75">
      <c r="A83" s="34" t="s">
        <v>88</v>
      </c>
      <c r="B83" s="11">
        <v>5</v>
      </c>
    </row>
    <row r="84" spans="1:2" ht="12.75">
      <c r="A84" s="34" t="s">
        <v>89</v>
      </c>
      <c r="B84" s="11">
        <v>4</v>
      </c>
    </row>
    <row r="85" spans="1:2" ht="12.75">
      <c r="A85" s="34" t="s">
        <v>90</v>
      </c>
      <c r="B85" s="11">
        <v>15</v>
      </c>
    </row>
    <row r="86" spans="1:2" ht="12.75">
      <c r="A86" s="34" t="s">
        <v>91</v>
      </c>
      <c r="B86" s="11">
        <v>14</v>
      </c>
    </row>
    <row r="87" spans="1:2" ht="12.75">
      <c r="A87" s="34" t="s">
        <v>92</v>
      </c>
      <c r="B87" s="11">
        <v>2</v>
      </c>
    </row>
    <row r="88" spans="1:2" ht="12.75">
      <c r="A88" s="34" t="s">
        <v>93</v>
      </c>
      <c r="B88" s="11">
        <v>15</v>
      </c>
    </row>
    <row r="89" spans="1:2" ht="12.75">
      <c r="A89" s="34" t="s">
        <v>96</v>
      </c>
      <c r="B89" s="11">
        <v>1</v>
      </c>
    </row>
    <row r="90" spans="1:2" ht="12.75">
      <c r="A90" s="34" t="s">
        <v>98</v>
      </c>
      <c r="B90" s="11">
        <v>25</v>
      </c>
    </row>
    <row r="91" spans="1:2" ht="12.75">
      <c r="A91" s="34" t="s">
        <v>99</v>
      </c>
      <c r="B91" s="11">
        <v>22</v>
      </c>
    </row>
    <row r="92" spans="1:2" ht="12.75">
      <c r="A92" s="34" t="s">
        <v>100</v>
      </c>
      <c r="B92" s="62" t="s">
        <v>2</v>
      </c>
    </row>
    <row r="93" spans="1:2" ht="12.75">
      <c r="A93" s="34" t="s">
        <v>101</v>
      </c>
      <c r="B93" s="11">
        <v>6</v>
      </c>
    </row>
    <row r="94" spans="1:2" ht="12.75">
      <c r="A94" s="34" t="s">
        <v>58</v>
      </c>
      <c r="B94" s="11">
        <v>1</v>
      </c>
    </row>
    <row r="95" spans="1:2" ht="12.75">
      <c r="A95" s="34" t="s">
        <v>102</v>
      </c>
      <c r="B95" s="11">
        <v>12</v>
      </c>
    </row>
    <row r="96" spans="1:2" ht="12.75">
      <c r="A96" s="34" t="s">
        <v>103</v>
      </c>
      <c r="B96" s="11">
        <v>4</v>
      </c>
    </row>
    <row r="97" spans="1:2" ht="12.75">
      <c r="A97" s="34" t="s">
        <v>104</v>
      </c>
      <c r="B97" s="11">
        <v>4</v>
      </c>
    </row>
    <row r="98" spans="1:2" ht="12.75">
      <c r="A98" s="34" t="s">
        <v>19</v>
      </c>
      <c r="B98" s="11">
        <f>SUM(B99:B113)</f>
        <v>41</v>
      </c>
    </row>
    <row r="99" spans="1:2" ht="12.75">
      <c r="A99" s="25" t="s">
        <v>105</v>
      </c>
      <c r="B99" s="62" t="s">
        <v>2</v>
      </c>
    </row>
    <row r="100" spans="1:2" ht="12.75">
      <c r="A100" s="25" t="s">
        <v>106</v>
      </c>
      <c r="B100" s="11">
        <v>5</v>
      </c>
    </row>
    <row r="101" spans="1:2" ht="12.75">
      <c r="A101" s="25" t="s">
        <v>107</v>
      </c>
      <c r="B101" s="11">
        <v>2</v>
      </c>
    </row>
    <row r="102" spans="1:2" ht="12.75">
      <c r="A102" s="25" t="s">
        <v>108</v>
      </c>
      <c r="B102" s="11">
        <v>9</v>
      </c>
    </row>
    <row r="103" spans="1:2" ht="12.75">
      <c r="A103" s="25" t="s">
        <v>109</v>
      </c>
      <c r="B103" s="11">
        <v>1</v>
      </c>
    </row>
    <row r="104" spans="1:2" ht="12.75">
      <c r="A104" s="25" t="s">
        <v>110</v>
      </c>
      <c r="B104" s="11">
        <v>9</v>
      </c>
    </row>
    <row r="105" spans="1:2" ht="12.75">
      <c r="A105" s="25" t="s">
        <v>111</v>
      </c>
      <c r="B105" s="11">
        <v>2</v>
      </c>
    </row>
    <row r="106" spans="1:2" ht="12.75">
      <c r="A106" s="25" t="s">
        <v>112</v>
      </c>
      <c r="B106" s="62" t="s">
        <v>2</v>
      </c>
    </row>
    <row r="107" spans="1:2" ht="12.75">
      <c r="A107" s="25" t="s">
        <v>113</v>
      </c>
      <c r="B107" s="11">
        <v>5</v>
      </c>
    </row>
    <row r="108" spans="1:2" ht="12.75">
      <c r="A108" s="25" t="s">
        <v>114</v>
      </c>
      <c r="B108" s="11">
        <v>2</v>
      </c>
    </row>
    <row r="109" spans="1:2" ht="12.75">
      <c r="A109" s="25" t="s">
        <v>115</v>
      </c>
      <c r="B109" s="11">
        <v>1</v>
      </c>
    </row>
    <row r="110" spans="1:2" ht="12.75">
      <c r="A110" s="25" t="s">
        <v>116</v>
      </c>
      <c r="B110" s="62" t="s">
        <v>2</v>
      </c>
    </row>
    <row r="111" spans="1:2" ht="12.75">
      <c r="A111" s="25" t="s">
        <v>117</v>
      </c>
      <c r="B111" s="62" t="s">
        <v>2</v>
      </c>
    </row>
    <row r="112" spans="1:2" ht="12.75">
      <c r="A112" s="25" t="s">
        <v>118</v>
      </c>
      <c r="B112" s="11">
        <v>4</v>
      </c>
    </row>
    <row r="113" spans="1:2" ht="12.75">
      <c r="A113" s="25" t="s">
        <v>119</v>
      </c>
      <c r="B113" s="11">
        <v>1</v>
      </c>
    </row>
    <row r="114" spans="1:2" ht="12.75">
      <c r="A114" s="34" t="s">
        <v>120</v>
      </c>
      <c r="B114" s="11">
        <v>1</v>
      </c>
    </row>
    <row r="115" spans="1:2" ht="12.75">
      <c r="A115" s="34" t="s">
        <v>121</v>
      </c>
      <c r="B115" s="11">
        <v>27</v>
      </c>
    </row>
    <row r="116" spans="1:2" ht="12.75">
      <c r="A116" s="34" t="s">
        <v>122</v>
      </c>
      <c r="B116" s="11">
        <v>2</v>
      </c>
    </row>
    <row r="117" spans="1:2" ht="12.75">
      <c r="A117" s="34" t="s">
        <v>123</v>
      </c>
      <c r="B117" s="24">
        <v>16</v>
      </c>
    </row>
    <row r="118" spans="1:2" ht="12.75">
      <c r="A118" s="34" t="s">
        <v>124</v>
      </c>
      <c r="B118" s="11">
        <v>1</v>
      </c>
    </row>
    <row r="119" spans="1:2" ht="12.75">
      <c r="A119" s="34" t="s">
        <v>125</v>
      </c>
      <c r="B119" s="11">
        <v>12</v>
      </c>
    </row>
    <row r="120" spans="1:2" ht="12.75">
      <c r="A120" s="34" t="s">
        <v>126</v>
      </c>
      <c r="B120" s="11">
        <v>2</v>
      </c>
    </row>
    <row r="121" spans="1:2" ht="12.75">
      <c r="A121" s="34" t="s">
        <v>127</v>
      </c>
      <c r="B121" s="11">
        <v>13</v>
      </c>
    </row>
    <row r="122" spans="1:2" ht="12.75">
      <c r="A122" s="34" t="s">
        <v>128</v>
      </c>
      <c r="B122" s="11">
        <v>6</v>
      </c>
    </row>
    <row r="123" spans="1:2" ht="12.75">
      <c r="A123" s="34" t="s">
        <v>129</v>
      </c>
      <c r="B123" s="11">
        <v>2</v>
      </c>
    </row>
    <row r="124" spans="1:2" ht="12.75">
      <c r="A124" s="34" t="s">
        <v>130</v>
      </c>
      <c r="B124" s="11">
        <v>2</v>
      </c>
    </row>
    <row r="125" spans="1:2" ht="12.75">
      <c r="A125" s="42" t="s">
        <v>97</v>
      </c>
      <c r="B125" s="35">
        <v>4</v>
      </c>
    </row>
    <row r="126" spans="1:2" ht="12.75">
      <c r="A126" s="10"/>
      <c r="B126" s="11"/>
    </row>
    <row r="127" spans="1:2" ht="12.75">
      <c r="A127" s="36" t="s">
        <v>95</v>
      </c>
      <c r="B127" s="14"/>
    </row>
    <row r="129" spans="1:2" ht="12.75">
      <c r="A129" s="2" t="s">
        <v>23</v>
      </c>
      <c r="B129" s="14"/>
    </row>
    <row r="133" spans="1:2" ht="15.75">
      <c r="A133" s="4" t="s">
        <v>388</v>
      </c>
      <c r="B133" s="5"/>
    </row>
    <row r="134" spans="1:2" ht="12.75" customHeight="1">
      <c r="A134" s="6"/>
      <c r="B134" s="7" t="s">
        <v>94</v>
      </c>
    </row>
    <row r="135" spans="1:2" ht="12.75" customHeight="1">
      <c r="A135" s="8"/>
      <c r="B135" s="9"/>
    </row>
    <row r="136" spans="1:2" ht="12.75" customHeight="1">
      <c r="A136" s="10" t="s">
        <v>142</v>
      </c>
      <c r="B136" s="9">
        <f>+B137+B148</f>
        <v>459</v>
      </c>
    </row>
    <row r="137" spans="1:2" ht="12.75">
      <c r="A137" s="34" t="s">
        <v>139</v>
      </c>
      <c r="B137" s="11">
        <f>SUM(B138:B147)</f>
        <v>445</v>
      </c>
    </row>
    <row r="138" spans="1:2" ht="12.75">
      <c r="A138" s="25" t="s">
        <v>132</v>
      </c>
      <c r="B138" s="11">
        <v>2</v>
      </c>
    </row>
    <row r="139" spans="1:2" ht="12.75">
      <c r="A139" s="25" t="s">
        <v>20</v>
      </c>
      <c r="B139" s="11">
        <v>34</v>
      </c>
    </row>
    <row r="140" spans="1:2" ht="12.75">
      <c r="A140" s="25" t="s">
        <v>133</v>
      </c>
      <c r="B140" s="11">
        <v>2</v>
      </c>
    </row>
    <row r="141" spans="1:2" ht="12.75">
      <c r="A141" s="25" t="s">
        <v>134</v>
      </c>
      <c r="B141" s="11">
        <v>4</v>
      </c>
    </row>
    <row r="142" spans="1:2" ht="12.75">
      <c r="A142" s="25" t="s">
        <v>21</v>
      </c>
      <c r="B142" s="11">
        <v>109</v>
      </c>
    </row>
    <row r="143" spans="1:2" ht="12.75">
      <c r="A143" s="25" t="s">
        <v>135</v>
      </c>
      <c r="B143" s="11">
        <v>45</v>
      </c>
    </row>
    <row r="144" spans="1:2" ht="12.75">
      <c r="A144" s="25" t="s">
        <v>136</v>
      </c>
      <c r="B144" s="11">
        <v>56</v>
      </c>
    </row>
    <row r="145" spans="1:2" ht="12.75">
      <c r="A145" s="25" t="s">
        <v>22</v>
      </c>
      <c r="B145" s="11">
        <v>153</v>
      </c>
    </row>
    <row r="146" spans="1:2" ht="12.75">
      <c r="A146" s="25" t="s">
        <v>137</v>
      </c>
      <c r="B146" s="11">
        <v>7</v>
      </c>
    </row>
    <row r="147" spans="1:2" ht="12.75">
      <c r="A147" s="25" t="s">
        <v>138</v>
      </c>
      <c r="B147" s="11">
        <v>33</v>
      </c>
    </row>
    <row r="148" spans="1:2" ht="12.75">
      <c r="A148" s="42" t="s">
        <v>140</v>
      </c>
      <c r="B148" s="28">
        <v>14</v>
      </c>
    </row>
    <row r="149" spans="1:2" ht="12.75">
      <c r="A149" s="10"/>
      <c r="B149" s="11"/>
    </row>
    <row r="150" spans="1:2" ht="12.75">
      <c r="A150" s="36" t="s">
        <v>141</v>
      </c>
      <c r="B150" s="14"/>
    </row>
    <row r="152" spans="1:2" ht="12.75">
      <c r="A152" s="2" t="s">
        <v>23</v>
      </c>
      <c r="B152" s="14"/>
    </row>
    <row r="156" spans="1:2" ht="15.75">
      <c r="A156" s="4" t="s">
        <v>389</v>
      </c>
      <c r="B156" s="5"/>
    </row>
    <row r="157" spans="1:2" ht="12.75" customHeight="1">
      <c r="A157" s="6"/>
      <c r="B157" s="7" t="s">
        <v>94</v>
      </c>
    </row>
    <row r="158" spans="1:2" ht="12.75" customHeight="1">
      <c r="A158" s="8"/>
      <c r="B158" s="9"/>
    </row>
    <row r="159" spans="1:2" ht="12.75">
      <c r="A159" s="10" t="s">
        <v>143</v>
      </c>
      <c r="B159" s="11">
        <v>878641</v>
      </c>
    </row>
    <row r="160" spans="1:2" ht="12.75">
      <c r="A160" s="10" t="s">
        <v>144</v>
      </c>
      <c r="B160" s="11">
        <v>459</v>
      </c>
    </row>
    <row r="161" spans="1:2" ht="12.75">
      <c r="A161" s="10" t="s">
        <v>145</v>
      </c>
      <c r="B161" s="11">
        <f>+B159/B160</f>
        <v>1914.2505446623093</v>
      </c>
    </row>
    <row r="162" spans="1:2" ht="12.75">
      <c r="A162" s="27" t="s">
        <v>146</v>
      </c>
      <c r="B162" s="28">
        <v>1</v>
      </c>
    </row>
    <row r="163" spans="1:2" ht="12.75">
      <c r="A163" s="10"/>
      <c r="B163" s="11"/>
    </row>
    <row r="164" spans="1:2" ht="12.75">
      <c r="A164" s="36" t="s">
        <v>141</v>
      </c>
      <c r="B164" s="14"/>
    </row>
    <row r="166" spans="1:2" ht="12.75">
      <c r="A166" s="2" t="s">
        <v>23</v>
      </c>
      <c r="B166" s="14"/>
    </row>
    <row r="170" spans="1:2" ht="15.75">
      <c r="A170" s="4" t="s">
        <v>390</v>
      </c>
      <c r="B170" s="5"/>
    </row>
    <row r="171" spans="1:2" ht="12.75" customHeight="1">
      <c r="A171" s="6"/>
      <c r="B171" s="7" t="s">
        <v>94</v>
      </c>
    </row>
    <row r="172" spans="1:2" ht="12.75" customHeight="1">
      <c r="A172" s="8"/>
      <c r="B172" s="9"/>
    </row>
    <row r="173" spans="1:2" ht="12.75">
      <c r="A173" s="10" t="s">
        <v>143</v>
      </c>
      <c r="B173" s="11">
        <v>599807</v>
      </c>
    </row>
    <row r="174" spans="1:2" ht="12.75">
      <c r="A174" s="10" t="s">
        <v>144</v>
      </c>
      <c r="B174" s="11">
        <v>454</v>
      </c>
    </row>
    <row r="175" spans="1:2" ht="12.75">
      <c r="A175" s="10" t="s">
        <v>145</v>
      </c>
      <c r="B175" s="11">
        <f>+B173/B174</f>
        <v>1321.160792951542</v>
      </c>
    </row>
    <row r="176" spans="1:2" ht="12.75">
      <c r="A176" s="27" t="s">
        <v>147</v>
      </c>
      <c r="B176" s="28">
        <v>4</v>
      </c>
    </row>
    <row r="177" spans="1:2" ht="12.75">
      <c r="A177" s="10"/>
      <c r="B177" s="11"/>
    </row>
    <row r="178" spans="1:2" ht="12.75">
      <c r="A178" s="36" t="s">
        <v>141</v>
      </c>
      <c r="B178" s="14"/>
    </row>
    <row r="180" spans="1:2" ht="12.75">
      <c r="A180" s="2" t="s">
        <v>23</v>
      </c>
      <c r="B180" s="14"/>
    </row>
    <row r="184" spans="1:2" ht="15.75">
      <c r="A184" s="4" t="s">
        <v>195</v>
      </c>
      <c r="B184" s="5"/>
    </row>
    <row r="185" spans="1:9" ht="76.5">
      <c r="A185" s="6"/>
      <c r="B185" s="37" t="s">
        <v>189</v>
      </c>
      <c r="C185" s="43" t="s">
        <v>190</v>
      </c>
      <c r="D185" s="44" t="s">
        <v>191</v>
      </c>
      <c r="E185" s="44" t="s">
        <v>192</v>
      </c>
      <c r="F185" s="44" t="s">
        <v>193</v>
      </c>
      <c r="G185" s="44" t="s">
        <v>194</v>
      </c>
      <c r="H185" s="65"/>
      <c r="I185" s="65"/>
    </row>
    <row r="186" spans="1:2" ht="18">
      <c r="A186" s="8"/>
      <c r="B186" s="9"/>
    </row>
    <row r="187" spans="1:7" ht="12.75">
      <c r="A187" s="10" t="s">
        <v>174</v>
      </c>
      <c r="B187" s="11">
        <f aca="true" t="shared" si="0" ref="B187:G187">SUM(B188:B189)</f>
        <v>35</v>
      </c>
      <c r="C187" s="11">
        <f t="shared" si="0"/>
        <v>36</v>
      </c>
      <c r="D187" s="11">
        <f t="shared" si="0"/>
        <v>36</v>
      </c>
      <c r="E187" s="11">
        <f t="shared" si="0"/>
        <v>36</v>
      </c>
      <c r="F187" s="11">
        <f t="shared" si="0"/>
        <v>47</v>
      </c>
      <c r="G187" s="11">
        <f t="shared" si="0"/>
        <v>46</v>
      </c>
    </row>
    <row r="188" spans="1:7" ht="12.75">
      <c r="A188" s="34" t="s">
        <v>175</v>
      </c>
      <c r="B188" s="11">
        <v>23</v>
      </c>
      <c r="C188" s="11">
        <v>27</v>
      </c>
      <c r="D188" s="11">
        <v>28</v>
      </c>
      <c r="E188" s="11">
        <v>32</v>
      </c>
      <c r="F188" s="11">
        <v>41</v>
      </c>
      <c r="G188" s="11">
        <v>41</v>
      </c>
    </row>
    <row r="189" spans="1:7" ht="12.75">
      <c r="A189" s="34" t="s">
        <v>176</v>
      </c>
      <c r="B189" s="11">
        <v>12</v>
      </c>
      <c r="C189" s="11">
        <v>9</v>
      </c>
      <c r="D189" s="11">
        <v>8</v>
      </c>
      <c r="E189" s="11">
        <v>4</v>
      </c>
      <c r="F189" s="11">
        <v>6</v>
      </c>
      <c r="G189" s="11">
        <v>5</v>
      </c>
    </row>
    <row r="190" spans="1:7" ht="12.75">
      <c r="A190" s="10" t="s">
        <v>17</v>
      </c>
      <c r="B190" s="11">
        <f aca="true" t="shared" si="1" ref="B190:G190">SUM(B191:B192)</f>
        <v>175</v>
      </c>
      <c r="C190" s="11">
        <f t="shared" si="1"/>
        <v>614</v>
      </c>
      <c r="D190" s="11">
        <f t="shared" si="1"/>
        <v>56</v>
      </c>
      <c r="E190" s="11">
        <f t="shared" si="1"/>
        <v>25</v>
      </c>
      <c r="F190" s="11">
        <f t="shared" si="1"/>
        <v>119</v>
      </c>
      <c r="G190" s="11">
        <f t="shared" si="1"/>
        <v>437</v>
      </c>
    </row>
    <row r="191" spans="1:7" ht="12.75">
      <c r="A191" s="34" t="s">
        <v>177</v>
      </c>
      <c r="B191" s="11">
        <v>24</v>
      </c>
      <c r="C191" s="11">
        <v>390</v>
      </c>
      <c r="D191" s="11">
        <v>23</v>
      </c>
      <c r="E191" s="11">
        <v>6</v>
      </c>
      <c r="F191" s="11">
        <v>86</v>
      </c>
      <c r="G191" s="11">
        <v>312</v>
      </c>
    </row>
    <row r="192" spans="1:7" ht="12.75">
      <c r="A192" s="34" t="s">
        <v>178</v>
      </c>
      <c r="B192" s="24">
        <v>151</v>
      </c>
      <c r="C192" s="24">
        <v>224</v>
      </c>
      <c r="D192" s="24">
        <v>33</v>
      </c>
      <c r="E192" s="24">
        <v>19</v>
      </c>
      <c r="F192" s="24">
        <v>33</v>
      </c>
      <c r="G192" s="24">
        <v>125</v>
      </c>
    </row>
    <row r="193" spans="1:7" ht="12.75">
      <c r="A193" s="10" t="s">
        <v>179</v>
      </c>
      <c r="B193" s="24" t="s">
        <v>2</v>
      </c>
      <c r="C193" s="24">
        <v>18</v>
      </c>
      <c r="D193" s="24">
        <v>3</v>
      </c>
      <c r="E193" s="24">
        <v>3</v>
      </c>
      <c r="F193" s="24">
        <v>6</v>
      </c>
      <c r="G193" s="24">
        <v>4</v>
      </c>
    </row>
    <row r="194" spans="1:7" ht="12.75">
      <c r="A194" s="10" t="s">
        <v>180</v>
      </c>
      <c r="B194" s="24">
        <v>46</v>
      </c>
      <c r="C194" s="24">
        <v>46</v>
      </c>
      <c r="D194" s="24">
        <v>31</v>
      </c>
      <c r="E194" s="24">
        <v>39</v>
      </c>
      <c r="F194" s="24">
        <v>47</v>
      </c>
      <c r="G194" s="24">
        <v>46</v>
      </c>
    </row>
    <row r="195" spans="1:7" ht="12.75">
      <c r="A195" s="10" t="s">
        <v>181</v>
      </c>
      <c r="B195" s="24">
        <v>20000</v>
      </c>
      <c r="C195" s="24" t="s">
        <v>2</v>
      </c>
      <c r="D195" s="24">
        <v>25400</v>
      </c>
      <c r="E195" s="24">
        <v>17378</v>
      </c>
      <c r="F195" s="24">
        <v>9150</v>
      </c>
      <c r="G195" s="24" t="s">
        <v>2</v>
      </c>
    </row>
    <row r="196" spans="1:7" ht="12.75">
      <c r="A196" s="10" t="s">
        <v>187</v>
      </c>
      <c r="B196" s="11">
        <f>SUM(B197:B198)</f>
        <v>49</v>
      </c>
      <c r="C196" s="11">
        <f>SUM(C197:C198)</f>
        <v>1</v>
      </c>
      <c r="D196" s="11">
        <f>SUM(D197:D198)</f>
        <v>1</v>
      </c>
      <c r="E196" s="11">
        <f>SUM(E197:E198)</f>
        <v>6</v>
      </c>
      <c r="F196" s="11">
        <f>SUM(F197:F198)</f>
        <v>13</v>
      </c>
      <c r="G196" s="24" t="s">
        <v>2</v>
      </c>
    </row>
    <row r="197" spans="1:7" ht="12.75">
      <c r="A197" s="34" t="s">
        <v>182</v>
      </c>
      <c r="B197" s="24">
        <v>17</v>
      </c>
      <c r="C197" s="24">
        <v>1</v>
      </c>
      <c r="D197" s="24" t="s">
        <v>2</v>
      </c>
      <c r="E197" s="24">
        <v>6</v>
      </c>
      <c r="F197" s="24">
        <v>3</v>
      </c>
      <c r="G197" s="24" t="s">
        <v>2</v>
      </c>
    </row>
    <row r="198" spans="1:7" ht="12.75">
      <c r="A198" s="34" t="s">
        <v>183</v>
      </c>
      <c r="B198" s="24">
        <v>32</v>
      </c>
      <c r="C198" s="24" t="s">
        <v>2</v>
      </c>
      <c r="D198" s="24">
        <v>1</v>
      </c>
      <c r="E198" s="24" t="s">
        <v>2</v>
      </c>
      <c r="F198" s="24">
        <v>10</v>
      </c>
      <c r="G198" s="24" t="s">
        <v>2</v>
      </c>
    </row>
    <row r="199" spans="1:7" ht="12.75">
      <c r="A199" s="34" t="s">
        <v>184</v>
      </c>
      <c r="B199" s="24">
        <v>6975</v>
      </c>
      <c r="C199" s="24">
        <v>1000</v>
      </c>
      <c r="D199" s="24" t="s">
        <v>2</v>
      </c>
      <c r="E199" s="24">
        <v>2000</v>
      </c>
      <c r="F199" s="24">
        <v>5499</v>
      </c>
      <c r="G199" s="24" t="s">
        <v>2</v>
      </c>
    </row>
    <row r="200" spans="1:7" ht="12.75">
      <c r="A200" s="10" t="s">
        <v>185</v>
      </c>
      <c r="B200" s="11">
        <f>SUM(B201:B203)</f>
        <v>1</v>
      </c>
      <c r="C200" s="11">
        <f>SUM(C201:C203)</f>
        <v>1</v>
      </c>
      <c r="D200" s="24" t="s">
        <v>2</v>
      </c>
      <c r="E200" s="11">
        <f>SUM(E201:E203)</f>
        <v>5</v>
      </c>
      <c r="F200" s="11">
        <f>SUM(F201:F203)</f>
        <v>5</v>
      </c>
      <c r="G200" s="24" t="s">
        <v>2</v>
      </c>
    </row>
    <row r="201" spans="1:7" ht="12.75">
      <c r="A201" s="34" t="s">
        <v>7</v>
      </c>
      <c r="B201" s="24">
        <v>1</v>
      </c>
      <c r="C201" s="24" t="s">
        <v>2</v>
      </c>
      <c r="D201" s="24" t="s">
        <v>2</v>
      </c>
      <c r="E201" s="24" t="s">
        <v>2</v>
      </c>
      <c r="F201" s="24" t="s">
        <v>2</v>
      </c>
      <c r="G201" s="24" t="s">
        <v>2</v>
      </c>
    </row>
    <row r="202" spans="1:7" ht="12.75">
      <c r="A202" s="34" t="s">
        <v>68</v>
      </c>
      <c r="B202" s="24" t="s">
        <v>2</v>
      </c>
      <c r="C202" s="24">
        <v>1</v>
      </c>
      <c r="D202" s="24" t="s">
        <v>2</v>
      </c>
      <c r="E202" s="24">
        <v>5</v>
      </c>
      <c r="F202" s="19">
        <v>5</v>
      </c>
      <c r="G202" s="24" t="s">
        <v>2</v>
      </c>
    </row>
    <row r="203" spans="1:7" ht="12.75">
      <c r="A203" s="34" t="s">
        <v>186</v>
      </c>
      <c r="B203" s="24" t="s">
        <v>2</v>
      </c>
      <c r="C203" s="24" t="s">
        <v>2</v>
      </c>
      <c r="D203" s="24" t="s">
        <v>2</v>
      </c>
      <c r="E203" s="24" t="s">
        <v>2</v>
      </c>
      <c r="F203" s="24" t="s">
        <v>2</v>
      </c>
      <c r="G203" s="24" t="s">
        <v>2</v>
      </c>
    </row>
    <row r="204" spans="1:7" ht="12.75">
      <c r="A204" s="42" t="s">
        <v>184</v>
      </c>
      <c r="B204" s="28">
        <v>2000</v>
      </c>
      <c r="C204" s="35">
        <v>3000</v>
      </c>
      <c r="D204" s="35" t="s">
        <v>2</v>
      </c>
      <c r="E204" s="35">
        <v>7500</v>
      </c>
      <c r="F204" s="17">
        <v>4490</v>
      </c>
      <c r="G204" s="35" t="s">
        <v>2</v>
      </c>
    </row>
    <row r="205" spans="1:2" ht="12.75">
      <c r="A205" s="10"/>
      <c r="B205" s="11"/>
    </row>
    <row r="206" spans="1:2" ht="12.75">
      <c r="A206" s="2" t="s">
        <v>160</v>
      </c>
      <c r="B206" s="14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73"/>
  <sheetViews>
    <sheetView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3" ht="18.75" thickBot="1">
      <c r="A8" s="20" t="s">
        <v>18</v>
      </c>
      <c r="B8" s="20"/>
      <c r="C8" s="19"/>
    </row>
    <row r="9" spans="1:3" ht="12.75" customHeight="1">
      <c r="A9" s="18"/>
      <c r="B9" s="18"/>
      <c r="C9" s="19"/>
    </row>
    <row r="10" spans="1:3" ht="12.75" customHeight="1">
      <c r="A10" s="18"/>
      <c r="B10" s="18"/>
      <c r="C10" s="19"/>
    </row>
    <row r="11" spans="1:3" ht="12.75" customHeight="1">
      <c r="A11" s="18"/>
      <c r="B11" s="18"/>
      <c r="C11" s="13"/>
    </row>
    <row r="12" spans="1:3" ht="15.75">
      <c r="A12" s="4" t="s">
        <v>55</v>
      </c>
      <c r="B12" s="5"/>
      <c r="C12" s="5"/>
    </row>
    <row r="13" spans="1:3" s="22" customFormat="1" ht="12.75" customHeight="1">
      <c r="A13" s="6"/>
      <c r="B13" s="7">
        <v>1914</v>
      </c>
      <c r="C13" s="21"/>
    </row>
    <row r="14" spans="1:2" s="22" customFormat="1" ht="12.75" customHeight="1">
      <c r="A14" s="8"/>
      <c r="B14" s="9"/>
    </row>
    <row r="15" spans="1:2" s="22" customFormat="1" ht="12.75" customHeight="1">
      <c r="A15" s="27" t="s">
        <v>1</v>
      </c>
      <c r="B15" s="28">
        <v>790</v>
      </c>
    </row>
    <row r="16" spans="1:3" ht="12.75">
      <c r="A16" s="1"/>
      <c r="B16" s="14"/>
      <c r="C16" s="22"/>
    </row>
    <row r="17" spans="1:3" ht="12.75">
      <c r="A17" s="2" t="s">
        <v>23</v>
      </c>
      <c r="B17" s="14"/>
      <c r="C17" s="22"/>
    </row>
    <row r="21" spans="1:2" ht="31.5">
      <c r="A21" s="4" t="s">
        <v>209</v>
      </c>
      <c r="B21" s="5"/>
    </row>
    <row r="22" spans="1:2" ht="12.75" customHeight="1">
      <c r="A22" s="6"/>
      <c r="B22" s="7">
        <v>1914</v>
      </c>
    </row>
    <row r="23" spans="1:2" ht="12.75" customHeight="1">
      <c r="A23" s="8"/>
      <c r="B23" s="9"/>
    </row>
    <row r="24" spans="1:2" ht="12.75">
      <c r="A24" s="10" t="s">
        <v>1</v>
      </c>
      <c r="B24" s="11">
        <f>SUM(B25:B30)</f>
        <v>1634</v>
      </c>
    </row>
    <row r="25" spans="1:2" ht="12.75">
      <c r="A25" s="34" t="s">
        <v>56</v>
      </c>
      <c r="B25" s="11">
        <v>1109</v>
      </c>
    </row>
    <row r="26" spans="1:2" ht="12.75">
      <c r="A26" s="34" t="s">
        <v>57</v>
      </c>
      <c r="B26" s="11">
        <v>390</v>
      </c>
    </row>
    <row r="27" spans="1:2" ht="12.75">
      <c r="A27" s="34" t="s">
        <v>58</v>
      </c>
      <c r="B27" s="11">
        <v>60</v>
      </c>
    </row>
    <row r="28" spans="1:2" ht="12.75">
      <c r="A28" s="34" t="s">
        <v>59</v>
      </c>
      <c r="B28" s="11">
        <v>38</v>
      </c>
    </row>
    <row r="29" spans="1:2" ht="12.75">
      <c r="A29" s="34" t="s">
        <v>60</v>
      </c>
      <c r="B29" s="11">
        <v>27</v>
      </c>
    </row>
    <row r="30" spans="1:2" ht="12.75">
      <c r="A30" s="42" t="s">
        <v>61</v>
      </c>
      <c r="B30" s="28">
        <v>10</v>
      </c>
    </row>
    <row r="31" spans="1:2" ht="12.75">
      <c r="A31" s="10"/>
      <c r="B31" s="11"/>
    </row>
    <row r="32" spans="1:2" ht="12.75">
      <c r="A32" s="2" t="s">
        <v>23</v>
      </c>
      <c r="B32" s="14"/>
    </row>
    <row r="36" spans="1:2" ht="15.75">
      <c r="A36" s="4" t="s">
        <v>62</v>
      </c>
      <c r="B36" s="5"/>
    </row>
    <row r="37" spans="1:2" ht="12.75" customHeight="1">
      <c r="A37" s="6"/>
      <c r="B37" s="7">
        <v>1914</v>
      </c>
    </row>
    <row r="38" spans="1:2" ht="12.75" customHeight="1">
      <c r="A38" s="8"/>
      <c r="B38" s="9"/>
    </row>
    <row r="39" spans="1:2" ht="12.75">
      <c r="A39" s="10" t="s">
        <v>1</v>
      </c>
      <c r="B39" s="11">
        <f>SUM(B40:B45)</f>
        <v>8076</v>
      </c>
    </row>
    <row r="40" spans="1:2" ht="12.75">
      <c r="A40" s="34" t="s">
        <v>56</v>
      </c>
      <c r="B40" s="11">
        <v>3995</v>
      </c>
    </row>
    <row r="41" spans="1:2" ht="12.75">
      <c r="A41" s="34" t="s">
        <v>57</v>
      </c>
      <c r="B41" s="11">
        <v>4019</v>
      </c>
    </row>
    <row r="42" spans="1:2" ht="12.75">
      <c r="A42" s="34" t="s">
        <v>58</v>
      </c>
      <c r="B42" s="24" t="s">
        <v>2</v>
      </c>
    </row>
    <row r="43" spans="1:2" ht="12.75">
      <c r="A43" s="34" t="s">
        <v>59</v>
      </c>
      <c r="B43" s="11">
        <v>45</v>
      </c>
    </row>
    <row r="44" spans="1:2" ht="12.75">
      <c r="A44" s="34" t="s">
        <v>60</v>
      </c>
      <c r="B44" s="24" t="s">
        <v>2</v>
      </c>
    </row>
    <row r="45" spans="1:2" ht="12.75">
      <c r="A45" s="42" t="s">
        <v>61</v>
      </c>
      <c r="B45" s="28">
        <v>17</v>
      </c>
    </row>
    <row r="46" spans="1:2" ht="12.75">
      <c r="A46" s="10"/>
      <c r="B46" s="11"/>
    </row>
    <row r="47" spans="1:2" ht="12.75">
      <c r="A47" s="2" t="s">
        <v>23</v>
      </c>
      <c r="B47" s="14"/>
    </row>
    <row r="51" spans="1:2" ht="15.75">
      <c r="A51" s="4" t="s">
        <v>196</v>
      </c>
      <c r="B51" s="5"/>
    </row>
    <row r="52" spans="1:9" ht="76.5">
      <c r="A52" s="6"/>
      <c r="B52" s="37" t="s">
        <v>189</v>
      </c>
      <c r="C52" s="43" t="s">
        <v>190</v>
      </c>
      <c r="D52" s="44" t="s">
        <v>191</v>
      </c>
      <c r="E52" s="44" t="s">
        <v>192</v>
      </c>
      <c r="F52" s="44" t="s">
        <v>193</v>
      </c>
      <c r="G52" s="44" t="s">
        <v>194</v>
      </c>
      <c r="H52" s="65"/>
      <c r="I52" s="65"/>
    </row>
    <row r="53" spans="1:2" ht="18">
      <c r="A53" s="8"/>
      <c r="B53" s="9"/>
    </row>
    <row r="54" spans="1:7" ht="12.75">
      <c r="A54" s="10" t="s">
        <v>174</v>
      </c>
      <c r="B54" s="11">
        <f aca="true" t="shared" si="0" ref="B54:G54">SUM(B55:B56)</f>
        <v>36</v>
      </c>
      <c r="C54" s="11">
        <f t="shared" si="0"/>
        <v>35</v>
      </c>
      <c r="D54" s="11">
        <f t="shared" si="0"/>
        <v>36</v>
      </c>
      <c r="E54" s="11">
        <f t="shared" si="0"/>
        <v>36</v>
      </c>
      <c r="F54" s="11">
        <f t="shared" si="0"/>
        <v>46</v>
      </c>
      <c r="G54" s="11">
        <f t="shared" si="0"/>
        <v>48</v>
      </c>
    </row>
    <row r="55" spans="1:7" ht="12.75">
      <c r="A55" s="34" t="s">
        <v>175</v>
      </c>
      <c r="B55" s="11">
        <v>24</v>
      </c>
      <c r="C55" s="11">
        <v>27</v>
      </c>
      <c r="D55" s="11">
        <v>28</v>
      </c>
      <c r="E55" s="11">
        <v>31</v>
      </c>
      <c r="F55" s="11">
        <v>40</v>
      </c>
      <c r="G55" s="11">
        <v>45</v>
      </c>
    </row>
    <row r="56" spans="1:7" ht="12.75">
      <c r="A56" s="34" t="s">
        <v>176</v>
      </c>
      <c r="B56" s="11">
        <v>12</v>
      </c>
      <c r="C56" s="11">
        <v>8</v>
      </c>
      <c r="D56" s="11">
        <v>8</v>
      </c>
      <c r="E56" s="11">
        <v>5</v>
      </c>
      <c r="F56" s="11">
        <v>6</v>
      </c>
      <c r="G56" s="11">
        <v>3</v>
      </c>
    </row>
    <row r="57" spans="1:7" ht="12.75">
      <c r="A57" s="10" t="s">
        <v>17</v>
      </c>
      <c r="B57" s="11">
        <f aca="true" t="shared" si="1" ref="B57:G57">SUM(B58:B59)</f>
        <v>175</v>
      </c>
      <c r="C57" s="11">
        <f t="shared" si="1"/>
        <v>619</v>
      </c>
      <c r="D57" s="11">
        <f t="shared" si="1"/>
        <v>55</v>
      </c>
      <c r="E57" s="11">
        <f t="shared" si="1"/>
        <v>24</v>
      </c>
      <c r="F57" s="11">
        <f t="shared" si="1"/>
        <v>123</v>
      </c>
      <c r="G57" s="11">
        <f t="shared" si="1"/>
        <v>452</v>
      </c>
    </row>
    <row r="58" spans="1:7" ht="12.75">
      <c r="A58" s="34" t="s">
        <v>177</v>
      </c>
      <c r="B58" s="11">
        <v>23</v>
      </c>
      <c r="C58" s="11">
        <v>404</v>
      </c>
      <c r="D58" s="11">
        <v>22</v>
      </c>
      <c r="E58" s="11">
        <v>5</v>
      </c>
      <c r="F58" s="11">
        <v>90</v>
      </c>
      <c r="G58" s="11">
        <v>326</v>
      </c>
    </row>
    <row r="59" spans="1:7" ht="12.75">
      <c r="A59" s="34" t="s">
        <v>178</v>
      </c>
      <c r="B59" s="24">
        <v>152</v>
      </c>
      <c r="C59" s="24">
        <v>215</v>
      </c>
      <c r="D59" s="24">
        <v>33</v>
      </c>
      <c r="E59" s="24">
        <v>19</v>
      </c>
      <c r="F59" s="24">
        <v>33</v>
      </c>
      <c r="G59" s="24">
        <v>126</v>
      </c>
    </row>
    <row r="60" spans="1:7" ht="12.75">
      <c r="A60" s="10" t="s">
        <v>179</v>
      </c>
      <c r="B60" s="24" t="s">
        <v>2</v>
      </c>
      <c r="C60" s="24">
        <v>18</v>
      </c>
      <c r="D60" s="24">
        <v>3</v>
      </c>
      <c r="E60" s="24">
        <v>3</v>
      </c>
      <c r="F60" s="24">
        <v>6</v>
      </c>
      <c r="G60" s="24">
        <v>4</v>
      </c>
    </row>
    <row r="61" spans="1:7" ht="12.75">
      <c r="A61" s="10" t="s">
        <v>180</v>
      </c>
      <c r="B61" s="24">
        <v>47</v>
      </c>
      <c r="C61" s="24">
        <v>46</v>
      </c>
      <c r="D61" s="24">
        <v>35</v>
      </c>
      <c r="E61" s="24">
        <v>41</v>
      </c>
      <c r="F61" s="24">
        <v>45</v>
      </c>
      <c r="G61" s="24">
        <v>44</v>
      </c>
    </row>
    <row r="62" spans="1:7" ht="12.75">
      <c r="A62" s="10" t="s">
        <v>181</v>
      </c>
      <c r="B62" s="24">
        <v>20000</v>
      </c>
      <c r="C62" s="24" t="s">
        <v>2</v>
      </c>
      <c r="D62" s="24">
        <v>25700</v>
      </c>
      <c r="E62" s="24">
        <v>17523</v>
      </c>
      <c r="F62" s="24">
        <v>9400</v>
      </c>
      <c r="G62" s="24" t="s">
        <v>2</v>
      </c>
    </row>
    <row r="63" spans="1:7" ht="12.75">
      <c r="A63" s="10" t="s">
        <v>187</v>
      </c>
      <c r="B63" s="11">
        <f>SUM(B64:B65)</f>
        <v>44</v>
      </c>
      <c r="C63" s="11">
        <f>SUM(C64:C65)</f>
        <v>1</v>
      </c>
      <c r="D63" s="24" t="s">
        <v>2</v>
      </c>
      <c r="E63" s="24" t="s">
        <v>2</v>
      </c>
      <c r="F63" s="11">
        <f>SUM(F64:F65)</f>
        <v>19</v>
      </c>
      <c r="G63" s="24" t="s">
        <v>2</v>
      </c>
    </row>
    <row r="64" spans="1:7" ht="12.75">
      <c r="A64" s="34" t="s">
        <v>182</v>
      </c>
      <c r="B64" s="24">
        <v>16</v>
      </c>
      <c r="C64" s="24">
        <v>1</v>
      </c>
      <c r="D64" s="24" t="s">
        <v>2</v>
      </c>
      <c r="E64" s="24" t="s">
        <v>2</v>
      </c>
      <c r="F64" s="24">
        <v>4</v>
      </c>
      <c r="G64" s="24" t="s">
        <v>2</v>
      </c>
    </row>
    <row r="65" spans="1:7" ht="12.75">
      <c r="A65" s="34" t="s">
        <v>183</v>
      </c>
      <c r="B65" s="24">
        <v>28</v>
      </c>
      <c r="C65" s="24" t="s">
        <v>2</v>
      </c>
      <c r="D65" s="24" t="s">
        <v>2</v>
      </c>
      <c r="E65" s="24" t="s">
        <v>2</v>
      </c>
      <c r="F65" s="24">
        <v>15</v>
      </c>
      <c r="G65" s="24" t="s">
        <v>2</v>
      </c>
    </row>
    <row r="66" spans="1:7" ht="12.75">
      <c r="A66" s="34" t="s">
        <v>184</v>
      </c>
      <c r="B66" s="24">
        <v>7800</v>
      </c>
      <c r="C66" s="24">
        <v>1000</v>
      </c>
      <c r="D66" s="24" t="s">
        <v>2</v>
      </c>
      <c r="E66" s="24" t="s">
        <v>2</v>
      </c>
      <c r="F66" s="24">
        <v>4770</v>
      </c>
      <c r="G66" s="24" t="s">
        <v>2</v>
      </c>
    </row>
    <row r="67" spans="1:7" ht="12.75">
      <c r="A67" s="10" t="s">
        <v>185</v>
      </c>
      <c r="B67" s="11">
        <f>SUM(B68:B70)</f>
        <v>2</v>
      </c>
      <c r="C67" s="11">
        <f>SUM(C68:C70)</f>
        <v>2</v>
      </c>
      <c r="D67" s="11">
        <f>SUM(D68:D70)</f>
        <v>1</v>
      </c>
      <c r="E67" s="11">
        <f>SUM(E68:E70)</f>
        <v>1</v>
      </c>
      <c r="F67" s="11">
        <f>SUM(F68:F70)</f>
        <v>5</v>
      </c>
      <c r="G67" s="24" t="s">
        <v>2</v>
      </c>
    </row>
    <row r="68" spans="1:7" ht="12.75">
      <c r="A68" s="34" t="s">
        <v>7</v>
      </c>
      <c r="B68" s="24">
        <v>2</v>
      </c>
      <c r="C68" s="24" t="s">
        <v>2</v>
      </c>
      <c r="D68" s="24" t="s">
        <v>2</v>
      </c>
      <c r="E68" s="24" t="s">
        <v>2</v>
      </c>
      <c r="F68" s="24" t="s">
        <v>2</v>
      </c>
      <c r="G68" s="24" t="s">
        <v>2</v>
      </c>
    </row>
    <row r="69" spans="1:7" ht="12.75">
      <c r="A69" s="34" t="s">
        <v>68</v>
      </c>
      <c r="B69" s="24" t="s">
        <v>2</v>
      </c>
      <c r="C69" s="24">
        <v>2</v>
      </c>
      <c r="D69" s="24">
        <v>1</v>
      </c>
      <c r="E69" s="24">
        <v>1</v>
      </c>
      <c r="F69" s="19">
        <v>5</v>
      </c>
      <c r="G69" s="24" t="s">
        <v>2</v>
      </c>
    </row>
    <row r="70" spans="1:7" ht="12.75">
      <c r="A70" s="34" t="s">
        <v>186</v>
      </c>
      <c r="B70" s="24" t="s">
        <v>2</v>
      </c>
      <c r="C70" s="24" t="s">
        <v>2</v>
      </c>
      <c r="D70" s="24" t="s">
        <v>2</v>
      </c>
      <c r="E70" s="24" t="s">
        <v>2</v>
      </c>
      <c r="F70" s="24" t="s">
        <v>2</v>
      </c>
      <c r="G70" s="24" t="s">
        <v>2</v>
      </c>
    </row>
    <row r="71" spans="1:7" ht="12.75">
      <c r="A71" s="42" t="s">
        <v>184</v>
      </c>
      <c r="B71" s="28">
        <v>3800</v>
      </c>
      <c r="C71" s="35">
        <v>5000</v>
      </c>
      <c r="D71" s="35">
        <v>12000</v>
      </c>
      <c r="E71" s="35">
        <v>2000</v>
      </c>
      <c r="F71" s="17">
        <v>2570</v>
      </c>
      <c r="G71" s="35" t="s">
        <v>2</v>
      </c>
    </row>
    <row r="72" spans="1:2" ht="12.75">
      <c r="A72" s="10"/>
      <c r="B72" s="11"/>
    </row>
    <row r="73" spans="1:2" ht="12.75">
      <c r="A73" s="2" t="s">
        <v>160</v>
      </c>
      <c r="B73" s="14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103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3.281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12" ht="18.75" thickBot="1">
      <c r="A8" s="20" t="s">
        <v>18</v>
      </c>
      <c r="B8" s="20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3" ht="12.75" customHeight="1">
      <c r="A9" s="18"/>
      <c r="B9" s="18"/>
      <c r="C9" s="13"/>
    </row>
    <row r="10" spans="1:3" ht="12.75" customHeight="1">
      <c r="A10" s="18"/>
      <c r="B10" s="18"/>
      <c r="C10" s="13"/>
    </row>
    <row r="11" spans="1:11" ht="12.75" customHeight="1">
      <c r="A11" s="18"/>
      <c r="B11" s="18"/>
      <c r="C11" s="13"/>
      <c r="K11" s="14"/>
    </row>
    <row r="12" spans="1:3" ht="18.75" customHeight="1">
      <c r="A12" s="4" t="s">
        <v>24</v>
      </c>
      <c r="B12" s="5"/>
      <c r="C12" s="5"/>
    </row>
    <row r="13" spans="1:12" ht="12.75" customHeight="1">
      <c r="A13" s="49"/>
      <c r="B13" s="50" t="s">
        <v>43</v>
      </c>
      <c r="C13" s="50" t="s">
        <v>439</v>
      </c>
      <c r="D13" s="50" t="s">
        <v>51</v>
      </c>
      <c r="E13" s="51"/>
      <c r="F13" s="51"/>
      <c r="G13" s="51"/>
      <c r="H13" s="51"/>
      <c r="I13" s="51"/>
      <c r="J13" s="52"/>
      <c r="K13" s="53" t="s">
        <v>52</v>
      </c>
      <c r="L13" s="52"/>
    </row>
    <row r="14" spans="1:12" s="22" customFormat="1" ht="25.5">
      <c r="A14" s="55"/>
      <c r="B14" s="56" t="s">
        <v>44</v>
      </c>
      <c r="C14" s="57"/>
      <c r="D14" s="32" t="s">
        <v>45</v>
      </c>
      <c r="E14" s="32" t="s">
        <v>46</v>
      </c>
      <c r="F14" s="32" t="s">
        <v>47</v>
      </c>
      <c r="G14" s="32" t="s">
        <v>48</v>
      </c>
      <c r="H14" s="32" t="s">
        <v>11</v>
      </c>
      <c r="I14" s="32" t="s">
        <v>49</v>
      </c>
      <c r="J14" s="32" t="s">
        <v>50</v>
      </c>
      <c r="K14" s="32" t="s">
        <v>53</v>
      </c>
      <c r="L14" s="32" t="s">
        <v>54</v>
      </c>
    </row>
    <row r="15" spans="1:4" s="22" customFormat="1" ht="12.75" customHeight="1">
      <c r="A15" s="30"/>
      <c r="B15" s="31"/>
      <c r="C15" s="31"/>
      <c r="D15" s="29"/>
    </row>
    <row r="16" spans="1:12" s="22" customFormat="1" ht="12.75" customHeight="1">
      <c r="A16" s="31" t="s">
        <v>1</v>
      </c>
      <c r="B16" s="58">
        <f>SUM(B17:B30)</f>
        <v>296728</v>
      </c>
      <c r="C16" s="58">
        <f>SUM(C17:C30)</f>
        <v>319485</v>
      </c>
      <c r="D16" s="58">
        <f aca="true" t="shared" si="0" ref="D16:J16">SUM(D17:D30)</f>
        <v>1917</v>
      </c>
      <c r="E16" s="58">
        <f t="shared" si="0"/>
        <v>20333</v>
      </c>
      <c r="F16" s="58">
        <f t="shared" si="0"/>
        <v>139679</v>
      </c>
      <c r="G16" s="58">
        <f t="shared" si="0"/>
        <v>81793</v>
      </c>
      <c r="H16" s="58">
        <f t="shared" si="0"/>
        <v>20356</v>
      </c>
      <c r="I16" s="58">
        <f t="shared" si="0"/>
        <v>42647</v>
      </c>
      <c r="J16" s="58">
        <f t="shared" si="0"/>
        <v>565</v>
      </c>
      <c r="K16" s="58">
        <f>SUM(K17:K30)</f>
        <v>8108</v>
      </c>
      <c r="L16" s="58">
        <f>SUM(L17:L30)</f>
        <v>4087</v>
      </c>
    </row>
    <row r="17" spans="1:12" s="22" customFormat="1" ht="12.75" customHeight="1">
      <c r="A17" s="34" t="s">
        <v>4</v>
      </c>
      <c r="B17" s="58">
        <v>203350</v>
      </c>
      <c r="C17" s="58">
        <v>206380</v>
      </c>
      <c r="D17" s="39">
        <v>190</v>
      </c>
      <c r="E17" s="39">
        <v>8247</v>
      </c>
      <c r="F17" s="39">
        <v>69919</v>
      </c>
      <c r="G17" s="39">
        <v>74677</v>
      </c>
      <c r="H17" s="39">
        <v>11007</v>
      </c>
      <c r="I17" s="39">
        <v>31191</v>
      </c>
      <c r="J17" s="39">
        <v>565</v>
      </c>
      <c r="K17" s="39">
        <v>6688</v>
      </c>
      <c r="L17" s="39">
        <v>3896</v>
      </c>
    </row>
    <row r="18" spans="1:12" s="22" customFormat="1" ht="12.75" customHeight="1">
      <c r="A18" s="34" t="s">
        <v>25</v>
      </c>
      <c r="B18" s="24">
        <v>24609</v>
      </c>
      <c r="C18" s="58">
        <v>25098</v>
      </c>
      <c r="D18" s="39">
        <v>1</v>
      </c>
      <c r="E18" s="39">
        <v>2</v>
      </c>
      <c r="F18" s="39">
        <v>23851</v>
      </c>
      <c r="G18" s="39">
        <v>32</v>
      </c>
      <c r="H18" s="39">
        <v>44</v>
      </c>
      <c r="I18" s="39">
        <v>1137</v>
      </c>
      <c r="J18" s="24" t="s">
        <v>2</v>
      </c>
      <c r="K18" s="24" t="s">
        <v>2</v>
      </c>
      <c r="L18" s="39">
        <v>31</v>
      </c>
    </row>
    <row r="19" spans="1:12" ht="12.75">
      <c r="A19" s="34" t="s">
        <v>26</v>
      </c>
      <c r="B19" s="58">
        <v>18180</v>
      </c>
      <c r="C19" s="58">
        <v>20565</v>
      </c>
      <c r="D19" s="58">
        <v>1490</v>
      </c>
      <c r="E19" s="39">
        <v>7923</v>
      </c>
      <c r="F19" s="39">
        <v>4174</v>
      </c>
      <c r="G19" s="24" t="s">
        <v>2</v>
      </c>
      <c r="H19" s="39">
        <v>4656</v>
      </c>
      <c r="I19" s="39">
        <v>2325</v>
      </c>
      <c r="J19" s="24" t="s">
        <v>2</v>
      </c>
      <c r="K19" s="24" t="s">
        <v>2</v>
      </c>
      <c r="L19" s="24" t="s">
        <v>2</v>
      </c>
    </row>
    <row r="20" spans="1:12" ht="12.75">
      <c r="A20" s="34" t="s">
        <v>27</v>
      </c>
      <c r="B20" s="58">
        <v>19706</v>
      </c>
      <c r="C20" s="58">
        <v>20650</v>
      </c>
      <c r="D20" s="58">
        <v>222</v>
      </c>
      <c r="E20" s="39">
        <v>179</v>
      </c>
      <c r="F20" s="39">
        <v>6510</v>
      </c>
      <c r="G20" s="39">
        <v>5795</v>
      </c>
      <c r="H20" s="39">
        <v>3172</v>
      </c>
      <c r="I20" s="39">
        <v>3554</v>
      </c>
      <c r="J20" s="24" t="s">
        <v>2</v>
      </c>
      <c r="K20" s="39">
        <v>1108</v>
      </c>
      <c r="L20" s="39">
        <v>110</v>
      </c>
    </row>
    <row r="21" spans="1:12" ht="14.25">
      <c r="A21" s="34" t="s">
        <v>33</v>
      </c>
      <c r="B21" s="58">
        <v>12388</v>
      </c>
      <c r="C21" s="58">
        <f>SUM(D21:J21)</f>
        <v>12647</v>
      </c>
      <c r="D21" s="24" t="s">
        <v>2</v>
      </c>
      <c r="E21" s="39">
        <v>292</v>
      </c>
      <c r="F21" s="39">
        <v>10500</v>
      </c>
      <c r="G21" s="39">
        <v>1057</v>
      </c>
      <c r="H21" s="39">
        <v>368</v>
      </c>
      <c r="I21" s="39">
        <v>430</v>
      </c>
      <c r="J21" s="24" t="s">
        <v>2</v>
      </c>
      <c r="K21" s="24" t="s">
        <v>2</v>
      </c>
      <c r="L21" s="24" t="s">
        <v>2</v>
      </c>
    </row>
    <row r="22" spans="1:12" ht="14.25">
      <c r="A22" s="34" t="s">
        <v>34</v>
      </c>
      <c r="B22" s="58">
        <v>2463</v>
      </c>
      <c r="C22" s="58">
        <v>3305</v>
      </c>
      <c r="D22" s="58">
        <v>9</v>
      </c>
      <c r="E22" s="39">
        <v>67</v>
      </c>
      <c r="F22" s="39">
        <v>2339</v>
      </c>
      <c r="G22" s="39">
        <v>159</v>
      </c>
      <c r="H22" s="39">
        <v>162</v>
      </c>
      <c r="I22" s="39">
        <v>311</v>
      </c>
      <c r="J22" s="24" t="s">
        <v>2</v>
      </c>
      <c r="K22" s="39">
        <v>216</v>
      </c>
      <c r="L22" s="39">
        <v>42</v>
      </c>
    </row>
    <row r="23" spans="1:12" ht="14.25">
      <c r="A23" s="34" t="s">
        <v>37</v>
      </c>
      <c r="B23" s="58">
        <v>3833</v>
      </c>
      <c r="C23" s="58">
        <v>4111</v>
      </c>
      <c r="D23" s="24" t="s">
        <v>2</v>
      </c>
      <c r="E23" s="39">
        <v>92</v>
      </c>
      <c r="F23" s="39">
        <v>3726</v>
      </c>
      <c r="G23" s="24" t="s">
        <v>2</v>
      </c>
      <c r="H23" s="39">
        <v>49</v>
      </c>
      <c r="I23" s="39">
        <v>190</v>
      </c>
      <c r="J23" s="24" t="s">
        <v>2</v>
      </c>
      <c r="K23" s="39">
        <v>54</v>
      </c>
      <c r="L23" s="24" t="s">
        <v>2</v>
      </c>
    </row>
    <row r="24" spans="1:12" ht="12.75">
      <c r="A24" s="34" t="s">
        <v>28</v>
      </c>
      <c r="B24" s="58">
        <v>2917</v>
      </c>
      <c r="C24" s="58">
        <f>SUM(D24:J24)</f>
        <v>3918</v>
      </c>
      <c r="D24" s="24" t="s">
        <v>2</v>
      </c>
      <c r="E24" s="39">
        <v>2238</v>
      </c>
      <c r="F24" s="39">
        <v>278</v>
      </c>
      <c r="G24" s="39">
        <v>30</v>
      </c>
      <c r="H24" s="39">
        <v>537</v>
      </c>
      <c r="I24" s="39">
        <v>835</v>
      </c>
      <c r="J24" s="24" t="s">
        <v>2</v>
      </c>
      <c r="K24" s="24" t="s">
        <v>2</v>
      </c>
      <c r="L24" s="24" t="s">
        <v>2</v>
      </c>
    </row>
    <row r="25" spans="1:12" ht="12.75">
      <c r="A25" s="34" t="s">
        <v>29</v>
      </c>
      <c r="B25" s="58">
        <v>1001</v>
      </c>
      <c r="C25" s="58">
        <f>SUM(D25:J25)</f>
        <v>3782</v>
      </c>
      <c r="D25" s="24" t="s">
        <v>2</v>
      </c>
      <c r="E25" s="24" t="s">
        <v>2</v>
      </c>
      <c r="F25" s="39">
        <v>3726</v>
      </c>
      <c r="G25" s="24" t="s">
        <v>2</v>
      </c>
      <c r="H25" s="39">
        <v>15</v>
      </c>
      <c r="I25" s="39">
        <v>41</v>
      </c>
      <c r="J25" s="24" t="s">
        <v>2</v>
      </c>
      <c r="K25" s="24" t="s">
        <v>2</v>
      </c>
      <c r="L25" s="24" t="s">
        <v>2</v>
      </c>
    </row>
    <row r="26" spans="1:12" ht="12.75">
      <c r="A26" s="34" t="s">
        <v>30</v>
      </c>
      <c r="B26" s="58">
        <v>1130</v>
      </c>
      <c r="C26" s="58">
        <v>4286</v>
      </c>
      <c r="D26" s="24" t="s">
        <v>2</v>
      </c>
      <c r="E26" s="24" t="s">
        <v>2</v>
      </c>
      <c r="F26" s="39">
        <v>4249</v>
      </c>
      <c r="G26" s="24" t="s">
        <v>2</v>
      </c>
      <c r="H26" s="24" t="s">
        <v>2</v>
      </c>
      <c r="I26" s="24" t="s">
        <v>2</v>
      </c>
      <c r="J26" s="24" t="s">
        <v>2</v>
      </c>
      <c r="K26" s="39">
        <v>32</v>
      </c>
      <c r="L26" s="39">
        <v>5</v>
      </c>
    </row>
    <row r="27" spans="1:12" ht="12.75">
      <c r="A27" s="34" t="s">
        <v>31</v>
      </c>
      <c r="B27" s="58">
        <v>3360</v>
      </c>
      <c r="C27" s="58">
        <v>3728</v>
      </c>
      <c r="D27" s="24" t="s">
        <v>2</v>
      </c>
      <c r="E27" s="24" t="s">
        <v>2</v>
      </c>
      <c r="F27" s="39">
        <v>3721</v>
      </c>
      <c r="G27" s="24" t="s">
        <v>2</v>
      </c>
      <c r="H27" s="24" t="s">
        <v>2</v>
      </c>
      <c r="I27" s="39">
        <v>4</v>
      </c>
      <c r="J27" s="24" t="s">
        <v>2</v>
      </c>
      <c r="K27" s="24" t="s">
        <v>2</v>
      </c>
      <c r="L27" s="24" t="s">
        <v>2</v>
      </c>
    </row>
    <row r="28" spans="1:12" ht="14.25">
      <c r="A28" s="34" t="s">
        <v>39</v>
      </c>
      <c r="B28" s="58">
        <v>202</v>
      </c>
      <c r="C28" s="58">
        <f>SUM(D28:J28)</f>
        <v>327</v>
      </c>
      <c r="D28" s="24" t="s">
        <v>2</v>
      </c>
      <c r="E28" s="39">
        <v>2</v>
      </c>
      <c r="F28" s="39">
        <v>234</v>
      </c>
      <c r="G28" s="39">
        <v>23</v>
      </c>
      <c r="H28" s="39">
        <v>38</v>
      </c>
      <c r="I28" s="39">
        <v>30</v>
      </c>
      <c r="J28" s="24" t="s">
        <v>2</v>
      </c>
      <c r="K28" s="24" t="s">
        <v>2</v>
      </c>
      <c r="L28" s="24" t="s">
        <v>2</v>
      </c>
    </row>
    <row r="29" spans="1:12" ht="14.25">
      <c r="A29" s="34" t="s">
        <v>40</v>
      </c>
      <c r="B29" s="59">
        <v>565</v>
      </c>
      <c r="C29" s="58">
        <v>603</v>
      </c>
      <c r="D29" s="58">
        <v>5</v>
      </c>
      <c r="E29" s="39">
        <v>117</v>
      </c>
      <c r="F29" s="39">
        <v>307</v>
      </c>
      <c r="G29" s="39">
        <v>20</v>
      </c>
      <c r="H29" s="39">
        <v>99</v>
      </c>
      <c r="I29" s="39">
        <v>42</v>
      </c>
      <c r="J29" s="24" t="s">
        <v>2</v>
      </c>
      <c r="K29" s="39">
        <v>10</v>
      </c>
      <c r="L29" s="39">
        <v>3</v>
      </c>
    </row>
    <row r="30" spans="1:12" ht="12.75">
      <c r="A30" s="42" t="s">
        <v>32</v>
      </c>
      <c r="B30" s="61">
        <v>3024</v>
      </c>
      <c r="C30" s="61">
        <f>SUM(D30:J30)</f>
        <v>10085</v>
      </c>
      <c r="D30" s="35" t="s">
        <v>2</v>
      </c>
      <c r="E30" s="41">
        <v>1174</v>
      </c>
      <c r="F30" s="41">
        <v>6145</v>
      </c>
      <c r="G30" s="35" t="s">
        <v>2</v>
      </c>
      <c r="H30" s="41">
        <v>209</v>
      </c>
      <c r="I30" s="41">
        <v>2557</v>
      </c>
      <c r="J30" s="35" t="s">
        <v>2</v>
      </c>
      <c r="K30" s="35" t="s">
        <v>2</v>
      </c>
      <c r="L30" s="35" t="s">
        <v>2</v>
      </c>
    </row>
    <row r="31" spans="1:3" ht="12.75">
      <c r="A31" s="1"/>
      <c r="B31" s="14"/>
      <c r="C31" s="22"/>
    </row>
    <row r="32" spans="1:3" ht="12.75">
      <c r="A32" s="26" t="s">
        <v>35</v>
      </c>
      <c r="B32" s="14"/>
      <c r="C32" s="22"/>
    </row>
    <row r="33" spans="1:3" ht="12.75">
      <c r="A33" s="26" t="s">
        <v>36</v>
      </c>
      <c r="B33" s="14"/>
      <c r="C33" s="22"/>
    </row>
    <row r="34" spans="1:3" ht="12.75">
      <c r="A34" s="26" t="s">
        <v>38</v>
      </c>
      <c r="B34" s="14"/>
      <c r="C34" s="22"/>
    </row>
    <row r="35" spans="1:3" ht="12.75">
      <c r="A35" s="26" t="s">
        <v>41</v>
      </c>
      <c r="B35" s="14"/>
      <c r="C35" s="22"/>
    </row>
    <row r="36" spans="1:3" ht="12.75">
      <c r="A36" s="26" t="s">
        <v>42</v>
      </c>
      <c r="B36" s="14"/>
      <c r="C36" s="22"/>
    </row>
    <row r="37" spans="1:3" ht="12.75">
      <c r="A37" s="1"/>
      <c r="B37" s="14"/>
      <c r="C37" s="22"/>
    </row>
    <row r="38" spans="1:3" ht="12.75">
      <c r="A38" s="2" t="s">
        <v>23</v>
      </c>
      <c r="B38" s="14"/>
      <c r="C38" s="22"/>
    </row>
    <row r="39" spans="1:3" ht="12.75">
      <c r="A39" s="2"/>
      <c r="B39" s="14"/>
      <c r="C39" s="22"/>
    </row>
    <row r="40" spans="1:3" ht="12.75">
      <c r="A40" s="2"/>
      <c r="B40" s="14"/>
      <c r="C40" s="22"/>
    </row>
    <row r="41" spans="1:3" ht="12.75">
      <c r="A41" s="2"/>
      <c r="B41" s="14"/>
      <c r="C41" s="22"/>
    </row>
    <row r="42" spans="1:3" ht="15.75">
      <c r="A42" s="4" t="s">
        <v>55</v>
      </c>
      <c r="B42" s="5"/>
      <c r="C42" s="5"/>
    </row>
    <row r="43" spans="1:3" s="22" customFormat="1" ht="12.75" customHeight="1">
      <c r="A43" s="6"/>
      <c r="B43" s="7">
        <v>1915</v>
      </c>
      <c r="C43" s="21"/>
    </row>
    <row r="44" spans="1:2" s="22" customFormat="1" ht="12.75" customHeight="1">
      <c r="A44" s="8"/>
      <c r="B44" s="9"/>
    </row>
    <row r="45" spans="1:2" s="22" customFormat="1" ht="12.75" customHeight="1">
      <c r="A45" s="27" t="s">
        <v>1</v>
      </c>
      <c r="B45" s="28">
        <v>890</v>
      </c>
    </row>
    <row r="46" spans="1:3" ht="12.75">
      <c r="A46" s="1"/>
      <c r="B46" s="14"/>
      <c r="C46" s="22"/>
    </row>
    <row r="47" spans="1:3" ht="12.75">
      <c r="A47" s="2" t="s">
        <v>23</v>
      </c>
      <c r="B47" s="14"/>
      <c r="C47" s="22"/>
    </row>
    <row r="51" spans="1:2" ht="31.5">
      <c r="A51" s="4" t="s">
        <v>209</v>
      </c>
      <c r="B51" s="5"/>
    </row>
    <row r="52" spans="1:2" ht="12.75" customHeight="1">
      <c r="A52" s="6"/>
      <c r="B52" s="7">
        <v>1915</v>
      </c>
    </row>
    <row r="53" spans="1:2" ht="12.75" customHeight="1">
      <c r="A53" s="8"/>
      <c r="B53" s="9"/>
    </row>
    <row r="54" spans="1:2" ht="12.75">
      <c r="A54" s="10" t="s">
        <v>1</v>
      </c>
      <c r="B54" s="11">
        <f>SUM(B55:B60)</f>
        <v>2734</v>
      </c>
    </row>
    <row r="55" spans="1:2" ht="12.75">
      <c r="A55" s="34" t="s">
        <v>56</v>
      </c>
      <c r="B55" s="11">
        <v>1709</v>
      </c>
    </row>
    <row r="56" spans="1:2" ht="12.75">
      <c r="A56" s="34" t="s">
        <v>57</v>
      </c>
      <c r="B56" s="11">
        <v>916</v>
      </c>
    </row>
    <row r="57" spans="1:2" ht="12.75">
      <c r="A57" s="34" t="s">
        <v>58</v>
      </c>
      <c r="B57" s="11">
        <v>52</v>
      </c>
    </row>
    <row r="58" spans="1:2" ht="12.75">
      <c r="A58" s="34" t="s">
        <v>59</v>
      </c>
      <c r="B58" s="11">
        <v>26</v>
      </c>
    </row>
    <row r="59" spans="1:2" ht="12.75">
      <c r="A59" s="34" t="s">
        <v>60</v>
      </c>
      <c r="B59" s="11">
        <v>19</v>
      </c>
    </row>
    <row r="60" spans="1:2" ht="12.75">
      <c r="A60" s="42" t="s">
        <v>61</v>
      </c>
      <c r="B60" s="28">
        <v>12</v>
      </c>
    </row>
    <row r="61" spans="1:2" ht="12.75">
      <c r="A61" s="10"/>
      <c r="B61" s="11"/>
    </row>
    <row r="62" spans="1:2" ht="12.75">
      <c r="A62" s="2" t="s">
        <v>23</v>
      </c>
      <c r="B62" s="14"/>
    </row>
    <row r="66" spans="1:2" ht="15.75">
      <c r="A66" s="4" t="s">
        <v>62</v>
      </c>
      <c r="B66" s="5"/>
    </row>
    <row r="67" spans="1:2" ht="12.75" customHeight="1">
      <c r="A67" s="6"/>
      <c r="B67" s="7">
        <v>1915</v>
      </c>
    </row>
    <row r="68" spans="1:2" ht="12.75" customHeight="1">
      <c r="A68" s="8"/>
      <c r="B68" s="9"/>
    </row>
    <row r="69" spans="1:2" ht="12.75">
      <c r="A69" s="10" t="s">
        <v>1</v>
      </c>
      <c r="B69" s="11">
        <f>SUM(B70:B75)</f>
        <v>9042</v>
      </c>
    </row>
    <row r="70" spans="1:2" ht="12.75">
      <c r="A70" s="34" t="s">
        <v>56</v>
      </c>
      <c r="B70" s="11">
        <v>4832</v>
      </c>
    </row>
    <row r="71" spans="1:2" ht="12.75">
      <c r="A71" s="34" t="s">
        <v>57</v>
      </c>
      <c r="B71" s="11">
        <v>4131</v>
      </c>
    </row>
    <row r="72" spans="1:2" ht="12.75">
      <c r="A72" s="34" t="s">
        <v>58</v>
      </c>
      <c r="B72" s="24" t="s">
        <v>2</v>
      </c>
    </row>
    <row r="73" spans="1:2" ht="12.75">
      <c r="A73" s="34" t="s">
        <v>59</v>
      </c>
      <c r="B73" s="11">
        <v>50</v>
      </c>
    </row>
    <row r="74" spans="1:2" ht="12.75">
      <c r="A74" s="34" t="s">
        <v>60</v>
      </c>
      <c r="B74" s="24" t="s">
        <v>2</v>
      </c>
    </row>
    <row r="75" spans="1:2" ht="12.75">
      <c r="A75" s="42" t="s">
        <v>61</v>
      </c>
      <c r="B75" s="28">
        <v>29</v>
      </c>
    </row>
    <row r="76" spans="1:2" ht="12.75">
      <c r="A76" s="10"/>
      <c r="B76" s="11"/>
    </row>
    <row r="77" spans="1:2" ht="12.75">
      <c r="A77" s="2" t="s">
        <v>23</v>
      </c>
      <c r="B77" s="14"/>
    </row>
    <row r="81" spans="1:2" ht="15.75">
      <c r="A81" s="4" t="s">
        <v>197</v>
      </c>
      <c r="B81" s="5"/>
    </row>
    <row r="82" spans="1:9" ht="76.5">
      <c r="A82" s="6"/>
      <c r="B82" s="37" t="s">
        <v>189</v>
      </c>
      <c r="C82" s="43" t="s">
        <v>190</v>
      </c>
      <c r="D82" s="44" t="s">
        <v>191</v>
      </c>
      <c r="E82" s="44" t="s">
        <v>192</v>
      </c>
      <c r="F82" s="44" t="s">
        <v>193</v>
      </c>
      <c r="G82" s="44" t="s">
        <v>194</v>
      </c>
      <c r="H82" s="65"/>
      <c r="I82" s="65"/>
    </row>
    <row r="83" spans="1:2" ht="12.75" customHeight="1">
      <c r="A83" s="8"/>
      <c r="B83" s="9"/>
    </row>
    <row r="84" spans="1:7" ht="12.75">
      <c r="A84" s="10" t="s">
        <v>174</v>
      </c>
      <c r="B84" s="11">
        <f aca="true" t="shared" si="1" ref="B84:G84">SUM(B85:B86)</f>
        <v>36</v>
      </c>
      <c r="C84" s="11">
        <f t="shared" si="1"/>
        <v>36</v>
      </c>
      <c r="D84" s="11">
        <f t="shared" si="1"/>
        <v>36</v>
      </c>
      <c r="E84" s="11">
        <f t="shared" si="1"/>
        <v>36</v>
      </c>
      <c r="F84" s="11">
        <f t="shared" si="1"/>
        <v>47</v>
      </c>
      <c r="G84" s="11">
        <f t="shared" si="1"/>
        <v>48</v>
      </c>
    </row>
    <row r="85" spans="1:7" ht="12.75">
      <c r="A85" s="34" t="s">
        <v>175</v>
      </c>
      <c r="B85" s="11">
        <v>26</v>
      </c>
      <c r="C85" s="11">
        <v>30</v>
      </c>
      <c r="D85" s="11">
        <v>32</v>
      </c>
      <c r="E85" s="11">
        <v>30</v>
      </c>
      <c r="F85" s="11">
        <v>39</v>
      </c>
      <c r="G85" s="11">
        <v>42</v>
      </c>
    </row>
    <row r="86" spans="1:7" ht="12.75">
      <c r="A86" s="34" t="s">
        <v>176</v>
      </c>
      <c r="B86" s="11">
        <v>10</v>
      </c>
      <c r="C86" s="11">
        <v>6</v>
      </c>
      <c r="D86" s="11">
        <v>4</v>
      </c>
      <c r="E86" s="11">
        <v>6</v>
      </c>
      <c r="F86" s="11">
        <v>8</v>
      </c>
      <c r="G86" s="11">
        <v>6</v>
      </c>
    </row>
    <row r="87" spans="1:7" ht="12.75">
      <c r="A87" s="10" t="s">
        <v>17</v>
      </c>
      <c r="B87" s="11">
        <f aca="true" t="shared" si="2" ref="B87:G87">SUM(B88:B89)</f>
        <v>189</v>
      </c>
      <c r="C87" s="11">
        <f t="shared" si="2"/>
        <v>626</v>
      </c>
      <c r="D87" s="11">
        <f t="shared" si="2"/>
        <v>58</v>
      </c>
      <c r="E87" s="11">
        <f t="shared" si="2"/>
        <v>25</v>
      </c>
      <c r="F87" s="11">
        <f t="shared" si="2"/>
        <v>132</v>
      </c>
      <c r="G87" s="11">
        <f t="shared" si="2"/>
        <v>461</v>
      </c>
    </row>
    <row r="88" spans="1:7" ht="12.75">
      <c r="A88" s="34" t="s">
        <v>177</v>
      </c>
      <c r="B88" s="11">
        <v>35</v>
      </c>
      <c r="C88" s="11">
        <v>420</v>
      </c>
      <c r="D88" s="11">
        <v>25</v>
      </c>
      <c r="E88" s="11">
        <v>4</v>
      </c>
      <c r="F88" s="11">
        <v>98</v>
      </c>
      <c r="G88" s="11">
        <v>331</v>
      </c>
    </row>
    <row r="89" spans="1:7" ht="12.75">
      <c r="A89" s="34" t="s">
        <v>178</v>
      </c>
      <c r="B89" s="24">
        <v>154</v>
      </c>
      <c r="C89" s="24">
        <v>206</v>
      </c>
      <c r="D89" s="24">
        <v>33</v>
      </c>
      <c r="E89" s="24">
        <v>21</v>
      </c>
      <c r="F89" s="24">
        <v>34</v>
      </c>
      <c r="G89" s="24">
        <v>130</v>
      </c>
    </row>
    <row r="90" spans="1:7" ht="12.75">
      <c r="A90" s="10" t="s">
        <v>179</v>
      </c>
      <c r="B90" s="24" t="s">
        <v>2</v>
      </c>
      <c r="C90" s="24">
        <v>18</v>
      </c>
      <c r="D90" s="24">
        <v>3</v>
      </c>
      <c r="E90" s="24">
        <v>3</v>
      </c>
      <c r="F90" s="24">
        <v>6</v>
      </c>
      <c r="G90" s="24">
        <v>4</v>
      </c>
    </row>
    <row r="91" spans="1:7" ht="12.75">
      <c r="A91" s="10" t="s">
        <v>180</v>
      </c>
      <c r="B91" s="24">
        <v>47</v>
      </c>
      <c r="C91" s="24">
        <v>49</v>
      </c>
      <c r="D91" s="24">
        <v>35</v>
      </c>
      <c r="E91" s="24">
        <v>40</v>
      </c>
      <c r="F91" s="24">
        <v>43</v>
      </c>
      <c r="G91" s="24">
        <v>42</v>
      </c>
    </row>
    <row r="92" spans="1:7" ht="12.75">
      <c r="A92" s="10" t="s">
        <v>181</v>
      </c>
      <c r="B92" s="24">
        <v>20000</v>
      </c>
      <c r="C92" s="24" t="s">
        <v>2</v>
      </c>
      <c r="D92" s="24">
        <v>26100</v>
      </c>
      <c r="E92" s="24">
        <v>17742</v>
      </c>
      <c r="F92" s="24">
        <v>9600</v>
      </c>
      <c r="G92" s="24" t="s">
        <v>2</v>
      </c>
    </row>
    <row r="93" spans="1:7" ht="12.75">
      <c r="A93" s="10" t="s">
        <v>187</v>
      </c>
      <c r="B93" s="11">
        <f>SUM(B94:B95)</f>
        <v>52</v>
      </c>
      <c r="C93" s="11">
        <f>SUM(C94:C95)</f>
        <v>1</v>
      </c>
      <c r="D93" s="24" t="s">
        <v>2</v>
      </c>
      <c r="E93" s="24" t="s">
        <v>2</v>
      </c>
      <c r="F93" s="11">
        <f>SUM(F94:F95)</f>
        <v>9</v>
      </c>
      <c r="G93" s="24" t="s">
        <v>2</v>
      </c>
    </row>
    <row r="94" spans="1:7" ht="12.75">
      <c r="A94" s="34" t="s">
        <v>182</v>
      </c>
      <c r="B94" s="24">
        <v>20</v>
      </c>
      <c r="C94" s="24">
        <v>1</v>
      </c>
      <c r="D94" s="24" t="s">
        <v>2</v>
      </c>
      <c r="E94" s="24" t="s">
        <v>2</v>
      </c>
      <c r="F94" s="24">
        <v>2</v>
      </c>
      <c r="G94" s="24" t="s">
        <v>2</v>
      </c>
    </row>
    <row r="95" spans="1:7" ht="12.75">
      <c r="A95" s="34" t="s">
        <v>183</v>
      </c>
      <c r="B95" s="24">
        <v>32</v>
      </c>
      <c r="C95" s="24" t="s">
        <v>2</v>
      </c>
      <c r="D95" s="24" t="s">
        <v>2</v>
      </c>
      <c r="E95" s="24" t="s">
        <v>2</v>
      </c>
      <c r="F95" s="24">
        <v>7</v>
      </c>
      <c r="G95" s="24" t="s">
        <v>2</v>
      </c>
    </row>
    <row r="96" spans="1:7" ht="12.75">
      <c r="A96" s="34" t="s">
        <v>184</v>
      </c>
      <c r="B96" s="24">
        <v>8393</v>
      </c>
      <c r="C96" s="24">
        <v>1000</v>
      </c>
      <c r="D96" s="24" t="s">
        <v>2</v>
      </c>
      <c r="E96" s="24" t="s">
        <v>2</v>
      </c>
      <c r="F96" s="24">
        <v>7220</v>
      </c>
      <c r="G96" s="24" t="s">
        <v>2</v>
      </c>
    </row>
    <row r="97" spans="1:7" ht="12.75">
      <c r="A97" s="10" t="s">
        <v>185</v>
      </c>
      <c r="B97" s="11">
        <f>SUM(B98:B100)</f>
        <v>1</v>
      </c>
      <c r="C97" s="11">
        <f>SUM(C98:C100)</f>
        <v>1</v>
      </c>
      <c r="D97" s="11">
        <f>SUM(D98:D100)</f>
        <v>2</v>
      </c>
      <c r="E97" s="11">
        <f>SUM(E98:E100)</f>
        <v>1</v>
      </c>
      <c r="F97" s="11">
        <f>SUM(F98:F100)</f>
        <v>6</v>
      </c>
      <c r="G97" s="24" t="s">
        <v>2</v>
      </c>
    </row>
    <row r="98" spans="1:7" ht="12.75">
      <c r="A98" s="34" t="s">
        <v>7</v>
      </c>
      <c r="B98" s="24">
        <v>1</v>
      </c>
      <c r="C98" s="24" t="s">
        <v>2</v>
      </c>
      <c r="D98" s="24" t="s">
        <v>2</v>
      </c>
      <c r="E98" s="24" t="s">
        <v>2</v>
      </c>
      <c r="F98" s="24" t="s">
        <v>2</v>
      </c>
      <c r="G98" s="24" t="s">
        <v>2</v>
      </c>
    </row>
    <row r="99" spans="1:7" ht="12.75">
      <c r="A99" s="34" t="s">
        <v>68</v>
      </c>
      <c r="B99" s="24" t="s">
        <v>2</v>
      </c>
      <c r="C99" s="24">
        <v>1</v>
      </c>
      <c r="D99" s="24">
        <v>2</v>
      </c>
      <c r="E99" s="24">
        <v>1</v>
      </c>
      <c r="F99" s="19">
        <v>6</v>
      </c>
      <c r="G99" s="24" t="s">
        <v>2</v>
      </c>
    </row>
    <row r="100" spans="1:7" ht="12.75">
      <c r="A100" s="34" t="s">
        <v>186</v>
      </c>
      <c r="B100" s="24" t="s">
        <v>2</v>
      </c>
      <c r="C100" s="24" t="s">
        <v>2</v>
      </c>
      <c r="D100" s="24" t="s">
        <v>2</v>
      </c>
      <c r="E100" s="24" t="s">
        <v>2</v>
      </c>
      <c r="F100" s="24" t="s">
        <v>2</v>
      </c>
      <c r="G100" s="24" t="s">
        <v>2</v>
      </c>
    </row>
    <row r="101" spans="1:7" ht="12.75">
      <c r="A101" s="42" t="s">
        <v>184</v>
      </c>
      <c r="B101" s="28">
        <v>2000</v>
      </c>
      <c r="C101" s="35">
        <v>1000</v>
      </c>
      <c r="D101" s="35">
        <v>1500</v>
      </c>
      <c r="E101" s="35">
        <v>2500</v>
      </c>
      <c r="F101" s="17">
        <v>6220</v>
      </c>
      <c r="G101" s="35" t="s">
        <v>2</v>
      </c>
    </row>
    <row r="102" spans="1:2" ht="12.75">
      <c r="A102" s="10"/>
      <c r="B102" s="11"/>
    </row>
    <row r="103" spans="1:2" ht="12.75">
      <c r="A103" s="2" t="s">
        <v>160</v>
      </c>
      <c r="B103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U270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3" width="14.00390625" style="14" customWidth="1"/>
    <col min="4" max="16384" width="13.28125" style="19" customWidth="1"/>
  </cols>
  <sheetData>
    <row r="1" ht="12.75"/>
    <row r="2" ht="12.75"/>
    <row r="3" ht="12.75"/>
    <row r="6" spans="1:4" ht="18">
      <c r="A6" s="18" t="s">
        <v>440</v>
      </c>
      <c r="B6" s="18"/>
      <c r="C6" s="46"/>
      <c r="D6" s="47"/>
    </row>
    <row r="7" spans="1:4" ht="18">
      <c r="A7" s="18"/>
      <c r="B7" s="18"/>
      <c r="C7" s="47"/>
      <c r="D7" s="47"/>
    </row>
    <row r="8" spans="1:12" ht="18.75" thickBot="1">
      <c r="A8" s="20" t="s">
        <v>18</v>
      </c>
      <c r="B8" s="20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3" ht="12.75" customHeight="1">
      <c r="A9" s="18"/>
      <c r="B9" s="18"/>
      <c r="C9" s="13"/>
    </row>
    <row r="10" spans="1:3" ht="12.75" customHeight="1">
      <c r="A10" s="18"/>
      <c r="B10" s="18"/>
      <c r="C10" s="13"/>
    </row>
    <row r="11" spans="1:3" ht="12.75" customHeight="1">
      <c r="A11" s="18"/>
      <c r="B11" s="18"/>
      <c r="C11" s="13"/>
    </row>
    <row r="12" spans="1:3" ht="18.75" customHeight="1">
      <c r="A12" s="4" t="s">
        <v>148</v>
      </c>
      <c r="B12" s="5"/>
      <c r="C12" s="5"/>
    </row>
    <row r="13" spans="1:12" ht="12.75" customHeight="1">
      <c r="A13" s="49"/>
      <c r="B13" s="50" t="s">
        <v>43</v>
      </c>
      <c r="C13" s="50" t="s">
        <v>439</v>
      </c>
      <c r="D13" s="50" t="s">
        <v>51</v>
      </c>
      <c r="E13" s="51"/>
      <c r="F13" s="51"/>
      <c r="G13" s="51"/>
      <c r="H13" s="51"/>
      <c r="I13" s="51"/>
      <c r="J13" s="52"/>
      <c r="K13" s="53" t="s">
        <v>52</v>
      </c>
      <c r="L13" s="52"/>
    </row>
    <row r="14" spans="1:12" s="22" customFormat="1" ht="25.5">
      <c r="A14" s="55"/>
      <c r="B14" s="56" t="s">
        <v>44</v>
      </c>
      <c r="C14" s="57"/>
      <c r="D14" s="32" t="s">
        <v>45</v>
      </c>
      <c r="E14" s="32" t="s">
        <v>46</v>
      </c>
      <c r="F14" s="32" t="s">
        <v>47</v>
      </c>
      <c r="G14" s="32" t="s">
        <v>48</v>
      </c>
      <c r="H14" s="32" t="s">
        <v>11</v>
      </c>
      <c r="I14" s="32" t="s">
        <v>49</v>
      </c>
      <c r="J14" s="32" t="s">
        <v>50</v>
      </c>
      <c r="K14" s="32" t="s">
        <v>53</v>
      </c>
      <c r="L14" s="32" t="s">
        <v>54</v>
      </c>
    </row>
    <row r="15" spans="1:4" s="22" customFormat="1" ht="12.75" customHeight="1">
      <c r="A15" s="30"/>
      <c r="B15" s="31"/>
      <c r="C15" s="31"/>
      <c r="D15" s="29"/>
    </row>
    <row r="16" spans="1:12" s="22" customFormat="1" ht="12.75" customHeight="1">
      <c r="A16" s="31" t="s">
        <v>1</v>
      </c>
      <c r="B16" s="58">
        <f aca="true" t="shared" si="0" ref="B16:J16">SUM(B17:B33)</f>
        <v>346346</v>
      </c>
      <c r="C16" s="58">
        <f t="shared" si="0"/>
        <v>395049</v>
      </c>
      <c r="D16" s="58">
        <f t="shared" si="0"/>
        <v>1230</v>
      </c>
      <c r="E16" s="58">
        <f t="shared" si="0"/>
        <v>28558</v>
      </c>
      <c r="F16" s="58">
        <f t="shared" si="0"/>
        <v>152504</v>
      </c>
      <c r="G16" s="58">
        <f t="shared" si="0"/>
        <v>101399</v>
      </c>
      <c r="H16" s="58">
        <f t="shared" si="0"/>
        <v>24380</v>
      </c>
      <c r="I16" s="58">
        <f t="shared" si="0"/>
        <v>49668</v>
      </c>
      <c r="J16" s="58">
        <f t="shared" si="0"/>
        <v>589</v>
      </c>
      <c r="K16" s="58">
        <f>SUM(K17:K33)</f>
        <v>8956</v>
      </c>
      <c r="L16" s="58">
        <f>SUM(L17:L33)</f>
        <v>7340</v>
      </c>
    </row>
    <row r="17" spans="1:12" s="22" customFormat="1" ht="12.75" customHeight="1">
      <c r="A17" s="34" t="s">
        <v>4</v>
      </c>
      <c r="B17" s="58">
        <v>234278</v>
      </c>
      <c r="C17" s="58">
        <v>252603</v>
      </c>
      <c r="D17" s="24">
        <v>225</v>
      </c>
      <c r="E17" s="24">
        <v>8814</v>
      </c>
      <c r="F17" s="24">
        <v>78598</v>
      </c>
      <c r="G17" s="24">
        <v>86608</v>
      </c>
      <c r="H17" s="24">
        <v>10684</v>
      </c>
      <c r="I17" s="24">
        <v>34031</v>
      </c>
      <c r="J17" s="24">
        <v>589</v>
      </c>
      <c r="K17" s="24">
        <v>7671</v>
      </c>
      <c r="L17" s="24">
        <v>7058</v>
      </c>
    </row>
    <row r="18" spans="1:12" s="22" customFormat="1" ht="12.75" customHeight="1">
      <c r="A18" s="34" t="s">
        <v>25</v>
      </c>
      <c r="B18" s="24">
        <v>26052</v>
      </c>
      <c r="C18" s="58">
        <f aca="true" t="shared" si="1" ref="C18:C30">SUM(D18:J18)</f>
        <v>26459</v>
      </c>
      <c r="D18" s="24" t="s">
        <v>2</v>
      </c>
      <c r="E18" s="24" t="s">
        <v>2</v>
      </c>
      <c r="F18" s="24">
        <v>25552</v>
      </c>
      <c r="G18" s="24">
        <v>85</v>
      </c>
      <c r="H18" s="24">
        <v>40</v>
      </c>
      <c r="I18" s="24">
        <v>782</v>
      </c>
      <c r="J18" s="24" t="s">
        <v>2</v>
      </c>
      <c r="K18" s="24" t="s">
        <v>2</v>
      </c>
      <c r="L18" s="24" t="s">
        <v>2</v>
      </c>
    </row>
    <row r="19" spans="1:12" ht="12.75">
      <c r="A19" s="34" t="s">
        <v>26</v>
      </c>
      <c r="B19" s="58">
        <v>15515</v>
      </c>
      <c r="C19" s="58">
        <f t="shared" si="1"/>
        <v>19269</v>
      </c>
      <c r="D19" s="24">
        <v>855</v>
      </c>
      <c r="E19" s="24">
        <v>11530</v>
      </c>
      <c r="F19" s="24">
        <v>790</v>
      </c>
      <c r="G19" s="24">
        <v>834</v>
      </c>
      <c r="H19" s="24">
        <v>3516</v>
      </c>
      <c r="I19" s="24">
        <v>1744</v>
      </c>
      <c r="J19" s="24" t="s">
        <v>2</v>
      </c>
      <c r="K19" s="24" t="s">
        <v>2</v>
      </c>
      <c r="L19" s="24" t="s">
        <v>2</v>
      </c>
    </row>
    <row r="20" spans="1:12" ht="12.75">
      <c r="A20" s="34" t="s">
        <v>27</v>
      </c>
      <c r="B20" s="58">
        <v>33305</v>
      </c>
      <c r="C20" s="58">
        <v>35696</v>
      </c>
      <c r="D20" s="24">
        <v>136</v>
      </c>
      <c r="E20" s="24">
        <v>128</v>
      </c>
      <c r="F20" s="24">
        <v>11330</v>
      </c>
      <c r="G20" s="24">
        <v>9176</v>
      </c>
      <c r="H20" s="24">
        <v>6181</v>
      </c>
      <c r="I20" s="24">
        <v>5315</v>
      </c>
      <c r="J20" s="24" t="s">
        <v>2</v>
      </c>
      <c r="K20" s="24">
        <v>935</v>
      </c>
      <c r="L20" s="24">
        <v>104</v>
      </c>
    </row>
    <row r="21" spans="1:12" ht="14.25">
      <c r="A21" s="34" t="s">
        <v>33</v>
      </c>
      <c r="B21" s="58">
        <v>10064</v>
      </c>
      <c r="C21" s="58">
        <v>11043</v>
      </c>
      <c r="D21" s="24" t="s">
        <v>2</v>
      </c>
      <c r="E21" s="24">
        <v>401</v>
      </c>
      <c r="F21" s="24">
        <v>9615</v>
      </c>
      <c r="G21" s="24">
        <v>264</v>
      </c>
      <c r="H21" s="24">
        <v>401</v>
      </c>
      <c r="I21" s="24">
        <v>348</v>
      </c>
      <c r="J21" s="24" t="s">
        <v>2</v>
      </c>
      <c r="K21" s="24">
        <v>14</v>
      </c>
      <c r="L21" s="24" t="s">
        <v>2</v>
      </c>
    </row>
    <row r="22" spans="1:12" ht="12.75">
      <c r="A22" s="34" t="s">
        <v>152</v>
      </c>
      <c r="B22" s="58">
        <v>2017</v>
      </c>
      <c r="C22" s="58">
        <v>2269</v>
      </c>
      <c r="D22" s="24" t="s">
        <v>2</v>
      </c>
      <c r="E22" s="24">
        <v>78</v>
      </c>
      <c r="F22" s="24">
        <v>1132</v>
      </c>
      <c r="G22" s="24">
        <v>295</v>
      </c>
      <c r="H22" s="24">
        <v>229</v>
      </c>
      <c r="I22" s="24">
        <v>374</v>
      </c>
      <c r="J22" s="24" t="s">
        <v>2</v>
      </c>
      <c r="K22" s="24">
        <v>161</v>
      </c>
      <c r="L22" s="24" t="s">
        <v>2</v>
      </c>
    </row>
    <row r="23" spans="1:12" ht="12.75">
      <c r="A23" s="34" t="s">
        <v>153</v>
      </c>
      <c r="B23" s="58">
        <v>4372</v>
      </c>
      <c r="C23" s="58">
        <v>4600</v>
      </c>
      <c r="D23" s="24" t="s">
        <v>2</v>
      </c>
      <c r="E23" s="24">
        <v>80</v>
      </c>
      <c r="F23" s="24">
        <v>4093</v>
      </c>
      <c r="G23" s="24" t="s">
        <v>2</v>
      </c>
      <c r="H23" s="24" t="s">
        <v>2</v>
      </c>
      <c r="I23" s="24">
        <v>365</v>
      </c>
      <c r="J23" s="24" t="s">
        <v>2</v>
      </c>
      <c r="K23" s="24">
        <v>62</v>
      </c>
      <c r="L23" s="24" t="s">
        <v>2</v>
      </c>
    </row>
    <row r="24" spans="1:12" ht="12.75">
      <c r="A24" s="34" t="s">
        <v>28</v>
      </c>
      <c r="B24" s="58">
        <v>3947</v>
      </c>
      <c r="C24" s="58">
        <f t="shared" si="1"/>
        <v>4269</v>
      </c>
      <c r="D24" s="24" t="s">
        <v>2</v>
      </c>
      <c r="E24" s="24">
        <v>2209</v>
      </c>
      <c r="F24" s="24">
        <v>154</v>
      </c>
      <c r="G24" s="24">
        <v>52</v>
      </c>
      <c r="H24" s="24">
        <v>848</v>
      </c>
      <c r="I24" s="24">
        <v>1006</v>
      </c>
      <c r="J24" s="24" t="s">
        <v>2</v>
      </c>
      <c r="K24" s="24" t="s">
        <v>2</v>
      </c>
      <c r="L24" s="24" t="s">
        <v>2</v>
      </c>
    </row>
    <row r="25" spans="1:12" ht="12.75">
      <c r="A25" s="34" t="s">
        <v>29</v>
      </c>
      <c r="B25" s="58">
        <v>1352</v>
      </c>
      <c r="C25" s="58">
        <f t="shared" si="1"/>
        <v>1929</v>
      </c>
      <c r="D25" s="24" t="s">
        <v>2</v>
      </c>
      <c r="E25" s="24" t="s">
        <v>2</v>
      </c>
      <c r="F25" s="24">
        <v>1929</v>
      </c>
      <c r="G25" s="24" t="s">
        <v>2</v>
      </c>
      <c r="H25" s="24" t="s">
        <v>2</v>
      </c>
      <c r="I25" s="24" t="s">
        <v>2</v>
      </c>
      <c r="J25" s="24" t="s">
        <v>2</v>
      </c>
      <c r="K25" s="24" t="s">
        <v>2</v>
      </c>
      <c r="L25" s="24" t="s">
        <v>2</v>
      </c>
    </row>
    <row r="26" spans="1:12" ht="12.75">
      <c r="A26" s="34" t="s">
        <v>30</v>
      </c>
      <c r="B26" s="58">
        <v>1631</v>
      </c>
      <c r="C26" s="58">
        <f t="shared" si="1"/>
        <v>2649</v>
      </c>
      <c r="D26" s="24" t="s">
        <v>2</v>
      </c>
      <c r="E26" s="24" t="s">
        <v>2</v>
      </c>
      <c r="F26" s="24">
        <v>2645</v>
      </c>
      <c r="G26" s="24" t="s">
        <v>2</v>
      </c>
      <c r="H26" s="24">
        <v>4</v>
      </c>
      <c r="I26" s="24" t="s">
        <v>2</v>
      </c>
      <c r="J26" s="24" t="s">
        <v>2</v>
      </c>
      <c r="K26" s="24" t="s">
        <v>2</v>
      </c>
      <c r="L26" s="24" t="s">
        <v>2</v>
      </c>
    </row>
    <row r="27" spans="1:12" ht="14.25">
      <c r="A27" s="34" t="s">
        <v>154</v>
      </c>
      <c r="B27" s="58">
        <v>2730</v>
      </c>
      <c r="C27" s="58">
        <f t="shared" si="1"/>
        <v>2953</v>
      </c>
      <c r="D27" s="24" t="s">
        <v>2</v>
      </c>
      <c r="E27" s="24" t="s">
        <v>2</v>
      </c>
      <c r="F27" s="24">
        <v>760</v>
      </c>
      <c r="G27" s="24">
        <v>2189</v>
      </c>
      <c r="H27" s="24" t="s">
        <v>2</v>
      </c>
      <c r="I27" s="24">
        <v>4</v>
      </c>
      <c r="J27" s="24" t="s">
        <v>2</v>
      </c>
      <c r="K27" s="24" t="s">
        <v>2</v>
      </c>
      <c r="L27" s="24" t="s">
        <v>2</v>
      </c>
    </row>
    <row r="28" spans="1:12" ht="14.25">
      <c r="A28" s="34" t="s">
        <v>156</v>
      </c>
      <c r="B28" s="58">
        <v>153</v>
      </c>
      <c r="C28" s="58">
        <f t="shared" si="1"/>
        <v>256</v>
      </c>
      <c r="D28" s="24" t="s">
        <v>2</v>
      </c>
      <c r="E28" s="24" t="s">
        <v>2</v>
      </c>
      <c r="F28" s="24">
        <v>188</v>
      </c>
      <c r="G28" s="24">
        <v>9</v>
      </c>
      <c r="H28" s="24">
        <v>20</v>
      </c>
      <c r="I28" s="24">
        <v>39</v>
      </c>
      <c r="J28" s="24" t="s">
        <v>2</v>
      </c>
      <c r="K28" s="24" t="s">
        <v>2</v>
      </c>
      <c r="L28" s="24" t="s">
        <v>2</v>
      </c>
    </row>
    <row r="29" spans="1:12" ht="12.75">
      <c r="A29" s="34" t="s">
        <v>157</v>
      </c>
      <c r="B29" s="59">
        <v>496</v>
      </c>
      <c r="C29" s="58">
        <f t="shared" si="1"/>
        <v>510</v>
      </c>
      <c r="D29" s="24">
        <v>2</v>
      </c>
      <c r="E29" s="24">
        <v>53</v>
      </c>
      <c r="F29" s="24">
        <v>173</v>
      </c>
      <c r="G29" s="24">
        <v>93</v>
      </c>
      <c r="H29" s="24">
        <v>92</v>
      </c>
      <c r="I29" s="24">
        <v>97</v>
      </c>
      <c r="J29" s="24" t="s">
        <v>2</v>
      </c>
      <c r="K29" s="24" t="s">
        <v>2</v>
      </c>
      <c r="L29" s="24" t="s">
        <v>2</v>
      </c>
    </row>
    <row r="30" spans="1:12" ht="12.75">
      <c r="A30" s="34" t="s">
        <v>32</v>
      </c>
      <c r="B30" s="58">
        <v>2633</v>
      </c>
      <c r="C30" s="58">
        <f t="shared" si="1"/>
        <v>8559</v>
      </c>
      <c r="D30" s="24" t="s">
        <v>2</v>
      </c>
      <c r="E30" s="24">
        <v>1149</v>
      </c>
      <c r="F30" s="24">
        <v>4547</v>
      </c>
      <c r="G30" s="24" t="s">
        <v>2</v>
      </c>
      <c r="H30" s="24">
        <v>285</v>
      </c>
      <c r="I30" s="24">
        <v>2578</v>
      </c>
      <c r="J30" s="24" t="s">
        <v>2</v>
      </c>
      <c r="K30" s="24" t="s">
        <v>2</v>
      </c>
      <c r="L30" s="24" t="s">
        <v>2</v>
      </c>
    </row>
    <row r="31" spans="1:12" ht="12.75">
      <c r="A31" s="34" t="s">
        <v>149</v>
      </c>
      <c r="B31" s="59">
        <v>4356</v>
      </c>
      <c r="C31" s="58">
        <f>SUM(D31:J31)</f>
        <v>6168</v>
      </c>
      <c r="D31" s="24" t="s">
        <v>2</v>
      </c>
      <c r="E31" s="24">
        <v>88</v>
      </c>
      <c r="F31" s="24">
        <v>5191</v>
      </c>
      <c r="G31" s="24">
        <v>184</v>
      </c>
      <c r="H31" s="24">
        <v>139</v>
      </c>
      <c r="I31" s="24">
        <v>566</v>
      </c>
      <c r="J31" s="24" t="s">
        <v>2</v>
      </c>
      <c r="K31" s="24" t="s">
        <v>2</v>
      </c>
      <c r="L31" s="24" t="s">
        <v>2</v>
      </c>
    </row>
    <row r="32" spans="1:12" ht="12.75">
      <c r="A32" s="34" t="s">
        <v>150</v>
      </c>
      <c r="B32" s="59">
        <v>3445</v>
      </c>
      <c r="C32" s="58">
        <f>SUM(D32:J32)</f>
        <v>4205</v>
      </c>
      <c r="D32" s="24">
        <v>12</v>
      </c>
      <c r="E32" s="24">
        <v>567</v>
      </c>
      <c r="F32" s="24">
        <v>704</v>
      </c>
      <c r="G32" s="24">
        <v>808</v>
      </c>
      <c r="H32" s="24">
        <v>945</v>
      </c>
      <c r="I32" s="24">
        <v>1169</v>
      </c>
      <c r="J32" s="24" t="s">
        <v>2</v>
      </c>
      <c r="K32" s="24" t="s">
        <v>2</v>
      </c>
      <c r="L32" s="24" t="s">
        <v>2</v>
      </c>
    </row>
    <row r="33" spans="1:12" ht="14.25">
      <c r="A33" s="42" t="s">
        <v>158</v>
      </c>
      <c r="B33" s="35" t="s">
        <v>2</v>
      </c>
      <c r="C33" s="61">
        <f>SUM(D33:J33)</f>
        <v>11612</v>
      </c>
      <c r="D33" s="35" t="s">
        <v>2</v>
      </c>
      <c r="E33" s="35">
        <v>3461</v>
      </c>
      <c r="F33" s="35">
        <v>5103</v>
      </c>
      <c r="G33" s="35">
        <v>802</v>
      </c>
      <c r="H33" s="35">
        <v>996</v>
      </c>
      <c r="I33" s="35">
        <v>1250</v>
      </c>
      <c r="J33" s="35" t="s">
        <v>2</v>
      </c>
      <c r="K33" s="35">
        <v>113</v>
      </c>
      <c r="L33" s="35">
        <v>178</v>
      </c>
    </row>
    <row r="34" spans="1:3" ht="12.75">
      <c r="A34" s="1"/>
      <c r="B34" s="14"/>
      <c r="C34" s="22"/>
    </row>
    <row r="35" spans="1:3" ht="12.75">
      <c r="A35" s="26" t="s">
        <v>151</v>
      </c>
      <c r="B35" s="14"/>
      <c r="C35" s="22"/>
    </row>
    <row r="36" spans="1:3" ht="12.75">
      <c r="A36" s="26" t="s">
        <v>155</v>
      </c>
      <c r="B36" s="14"/>
      <c r="C36" s="22"/>
    </row>
    <row r="37" spans="1:3" ht="12.75">
      <c r="A37" s="26" t="s">
        <v>159</v>
      </c>
      <c r="B37" s="14"/>
      <c r="C37" s="22"/>
    </row>
    <row r="38" spans="1:3" ht="12.75">
      <c r="A38" s="1"/>
      <c r="B38" s="14"/>
      <c r="C38" s="22"/>
    </row>
    <row r="39" spans="1:3" ht="12.75">
      <c r="A39" s="2" t="s">
        <v>160</v>
      </c>
      <c r="B39" s="14"/>
      <c r="C39" s="22"/>
    </row>
    <row r="43" spans="1:2" ht="31.5">
      <c r="A43" s="4" t="s">
        <v>209</v>
      </c>
      <c r="B43" s="5"/>
    </row>
    <row r="44" spans="1:2" ht="12.75" customHeight="1">
      <c r="A44" s="6"/>
      <c r="B44" s="7">
        <v>1916</v>
      </c>
    </row>
    <row r="45" spans="1:2" ht="12.75" customHeight="1">
      <c r="A45" s="8"/>
      <c r="B45" s="9"/>
    </row>
    <row r="46" spans="1:2" ht="12.75">
      <c r="A46" s="10" t="s">
        <v>1</v>
      </c>
      <c r="B46" s="11">
        <f>SUM(B47:B52)</f>
        <v>5136</v>
      </c>
    </row>
    <row r="47" spans="1:2" ht="12.75">
      <c r="A47" s="34" t="s">
        <v>56</v>
      </c>
      <c r="B47" s="11">
        <v>2804</v>
      </c>
    </row>
    <row r="48" spans="1:2" ht="12.75">
      <c r="A48" s="34" t="s">
        <v>57</v>
      </c>
      <c r="B48" s="11">
        <v>2170</v>
      </c>
    </row>
    <row r="49" spans="1:2" ht="12.75">
      <c r="A49" s="34" t="s">
        <v>58</v>
      </c>
      <c r="B49" s="11">
        <v>96</v>
      </c>
    </row>
    <row r="50" spans="1:2" ht="12.75">
      <c r="A50" s="34" t="s">
        <v>59</v>
      </c>
      <c r="B50" s="11">
        <v>40</v>
      </c>
    </row>
    <row r="51" spans="1:2" ht="12.75">
      <c r="A51" s="34" t="s">
        <v>60</v>
      </c>
      <c r="B51" s="11">
        <v>15</v>
      </c>
    </row>
    <row r="52" spans="1:2" ht="12.75">
      <c r="A52" s="42" t="s">
        <v>61</v>
      </c>
      <c r="B52" s="28">
        <v>11</v>
      </c>
    </row>
    <row r="53" spans="1:2" ht="12.75">
      <c r="A53" s="10"/>
      <c r="B53" s="11"/>
    </row>
    <row r="54" spans="1:2" ht="12.75">
      <c r="A54" s="2" t="s">
        <v>160</v>
      </c>
      <c r="B54" s="14"/>
    </row>
    <row r="58" spans="1:2" ht="15.75">
      <c r="A58" s="4" t="s">
        <v>62</v>
      </c>
      <c r="B58" s="5"/>
    </row>
    <row r="59" spans="1:2" ht="12.75" customHeight="1">
      <c r="A59" s="6"/>
      <c r="B59" s="7">
        <v>1916</v>
      </c>
    </row>
    <row r="60" spans="1:2" ht="12.75" customHeight="1">
      <c r="A60" s="8"/>
      <c r="B60" s="9"/>
    </row>
    <row r="61" spans="1:2" ht="12.75">
      <c r="A61" s="10" t="s">
        <v>1</v>
      </c>
      <c r="B61" s="11">
        <f>SUM(B62:B67)</f>
        <v>9585</v>
      </c>
    </row>
    <row r="62" spans="1:2" ht="12.75">
      <c r="A62" s="34" t="s">
        <v>56</v>
      </c>
      <c r="B62" s="11">
        <v>4176</v>
      </c>
    </row>
    <row r="63" spans="1:2" ht="12.75">
      <c r="A63" s="34" t="s">
        <v>57</v>
      </c>
      <c r="B63" s="11">
        <v>5312</v>
      </c>
    </row>
    <row r="64" spans="1:2" ht="12.75">
      <c r="A64" s="34" t="s">
        <v>58</v>
      </c>
      <c r="B64" s="24" t="s">
        <v>2</v>
      </c>
    </row>
    <row r="65" spans="1:2" ht="12.75">
      <c r="A65" s="34" t="s">
        <v>59</v>
      </c>
      <c r="B65" s="11">
        <v>54</v>
      </c>
    </row>
    <row r="66" spans="1:2" ht="12.75">
      <c r="A66" s="34" t="s">
        <v>60</v>
      </c>
      <c r="B66" s="24" t="s">
        <v>2</v>
      </c>
    </row>
    <row r="67" spans="1:2" ht="12.75">
      <c r="A67" s="42" t="s">
        <v>61</v>
      </c>
      <c r="B67" s="28">
        <v>43</v>
      </c>
    </row>
    <row r="68" spans="1:2" ht="12.75">
      <c r="A68" s="10"/>
      <c r="B68" s="11"/>
    </row>
    <row r="69" spans="1:2" ht="12.75">
      <c r="A69" s="2" t="s">
        <v>160</v>
      </c>
      <c r="B69" s="14"/>
    </row>
    <row r="70" spans="1:3" ht="12.75">
      <c r="A70" s="2"/>
      <c r="B70" s="14"/>
      <c r="C70" s="22"/>
    </row>
    <row r="71" spans="1:3" ht="12.75">
      <c r="A71" s="2"/>
      <c r="B71" s="14"/>
      <c r="C71" s="22"/>
    </row>
    <row r="72" spans="1:3" ht="12.75">
      <c r="A72" s="2"/>
      <c r="B72" s="14"/>
      <c r="C72" s="22"/>
    </row>
    <row r="73" spans="1:3" ht="15.75">
      <c r="A73" s="4" t="s">
        <v>161</v>
      </c>
      <c r="B73" s="5"/>
      <c r="C73" s="5"/>
    </row>
    <row r="74" spans="1:3" s="22" customFormat="1" ht="12.75" customHeight="1">
      <c r="A74" s="6"/>
      <c r="B74" s="7">
        <v>1916</v>
      </c>
      <c r="C74" s="21"/>
    </row>
    <row r="75" spans="1:2" s="22" customFormat="1" ht="12.75" customHeight="1">
      <c r="A75" s="8"/>
      <c r="B75" s="9"/>
    </row>
    <row r="76" spans="1:2" s="22" customFormat="1" ht="12.75" customHeight="1">
      <c r="A76" s="10" t="s">
        <v>1</v>
      </c>
      <c r="B76" s="11">
        <f>SUM(B77:B88)</f>
        <v>1063</v>
      </c>
    </row>
    <row r="77" spans="1:2" s="22" customFormat="1" ht="12.75" customHeight="1">
      <c r="A77" s="34" t="s">
        <v>162</v>
      </c>
      <c r="B77" s="11">
        <v>69</v>
      </c>
    </row>
    <row r="78" spans="1:2" s="22" customFormat="1" ht="12.75" customHeight="1">
      <c r="A78" s="34" t="s">
        <v>163</v>
      </c>
      <c r="B78" s="11">
        <v>75</v>
      </c>
    </row>
    <row r="79" spans="1:2" s="22" customFormat="1" ht="12.75" customHeight="1">
      <c r="A79" s="34" t="s">
        <v>164</v>
      </c>
      <c r="B79" s="11">
        <v>72</v>
      </c>
    </row>
    <row r="80" spans="1:2" s="22" customFormat="1" ht="12.75" customHeight="1">
      <c r="A80" s="34" t="s">
        <v>165</v>
      </c>
      <c r="B80" s="11">
        <v>93</v>
      </c>
    </row>
    <row r="81" spans="1:2" s="22" customFormat="1" ht="12.75" customHeight="1">
      <c r="A81" s="34" t="s">
        <v>166</v>
      </c>
      <c r="B81" s="11">
        <v>69</v>
      </c>
    </row>
    <row r="82" spans="1:2" s="22" customFormat="1" ht="12.75" customHeight="1">
      <c r="A82" s="34" t="s">
        <v>167</v>
      </c>
      <c r="B82" s="11">
        <v>78</v>
      </c>
    </row>
    <row r="83" spans="1:2" s="22" customFormat="1" ht="12.75" customHeight="1">
      <c r="A83" s="34" t="s">
        <v>168</v>
      </c>
      <c r="B83" s="11">
        <v>68</v>
      </c>
    </row>
    <row r="84" spans="1:2" s="22" customFormat="1" ht="12.75" customHeight="1">
      <c r="A84" s="34" t="s">
        <v>169</v>
      </c>
      <c r="B84" s="11">
        <v>73</v>
      </c>
    </row>
    <row r="85" spans="1:2" s="22" customFormat="1" ht="12.75" customHeight="1">
      <c r="A85" s="34" t="s">
        <v>170</v>
      </c>
      <c r="B85" s="11">
        <v>93</v>
      </c>
    </row>
    <row r="86" spans="1:2" s="22" customFormat="1" ht="12.75" customHeight="1">
      <c r="A86" s="34" t="s">
        <v>171</v>
      </c>
      <c r="B86" s="11">
        <v>78</v>
      </c>
    </row>
    <row r="87" spans="1:2" s="22" customFormat="1" ht="12.75" customHeight="1">
      <c r="A87" s="34" t="s">
        <v>172</v>
      </c>
      <c r="B87" s="11">
        <v>90</v>
      </c>
    </row>
    <row r="88" spans="1:2" s="22" customFormat="1" ht="12.75" customHeight="1">
      <c r="A88" s="42" t="s">
        <v>173</v>
      </c>
      <c r="B88" s="28">
        <v>205</v>
      </c>
    </row>
    <row r="89" spans="1:3" ht="12.75">
      <c r="A89" s="1"/>
      <c r="B89" s="14"/>
      <c r="C89" s="22"/>
    </row>
    <row r="90" spans="1:3" ht="12.75">
      <c r="A90" s="2" t="s">
        <v>160</v>
      </c>
      <c r="B90" s="14"/>
      <c r="C90" s="22"/>
    </row>
    <row r="94" spans="1:2" ht="18.75">
      <c r="A94" s="4" t="s">
        <v>310</v>
      </c>
      <c r="B94" s="5"/>
    </row>
    <row r="95" spans="1:9" ht="76.5">
      <c r="A95" s="6"/>
      <c r="B95" s="37" t="s">
        <v>189</v>
      </c>
      <c r="C95" s="43" t="s">
        <v>190</v>
      </c>
      <c r="D95" s="44" t="s">
        <v>191</v>
      </c>
      <c r="E95" s="44" t="s">
        <v>192</v>
      </c>
      <c r="F95" s="44" t="s">
        <v>193</v>
      </c>
      <c r="G95" s="44" t="s">
        <v>194</v>
      </c>
      <c r="H95" s="65"/>
      <c r="I95" s="65"/>
    </row>
    <row r="96" spans="1:2" ht="12.75" customHeight="1">
      <c r="A96" s="8"/>
      <c r="B96" s="9"/>
    </row>
    <row r="97" spans="1:7" ht="12.75">
      <c r="A97" s="10" t="s">
        <v>174</v>
      </c>
      <c r="B97" s="11">
        <f aca="true" t="shared" si="2" ref="B97:G97">SUM(B98:B99)</f>
        <v>36</v>
      </c>
      <c r="C97" s="11">
        <f t="shared" si="2"/>
        <v>36</v>
      </c>
      <c r="D97" s="11">
        <f t="shared" si="2"/>
        <v>36</v>
      </c>
      <c r="E97" s="11">
        <f t="shared" si="2"/>
        <v>36</v>
      </c>
      <c r="F97" s="11">
        <f t="shared" si="2"/>
        <v>48</v>
      </c>
      <c r="G97" s="11">
        <f t="shared" si="2"/>
        <v>48</v>
      </c>
    </row>
    <row r="98" spans="1:7" ht="12.75">
      <c r="A98" s="34" t="s">
        <v>175</v>
      </c>
      <c r="B98" s="11">
        <v>26</v>
      </c>
      <c r="C98" s="11">
        <v>31</v>
      </c>
      <c r="D98" s="11">
        <v>34</v>
      </c>
      <c r="E98" s="11">
        <v>31</v>
      </c>
      <c r="F98" s="11">
        <v>44</v>
      </c>
      <c r="G98" s="11">
        <v>41</v>
      </c>
    </row>
    <row r="99" spans="1:7" ht="12.75">
      <c r="A99" s="34" t="s">
        <v>176</v>
      </c>
      <c r="B99" s="11">
        <v>10</v>
      </c>
      <c r="C99" s="11">
        <v>5</v>
      </c>
      <c r="D99" s="11">
        <v>2</v>
      </c>
      <c r="E99" s="11">
        <v>5</v>
      </c>
      <c r="F99" s="11">
        <v>4</v>
      </c>
      <c r="G99" s="11">
        <v>7</v>
      </c>
    </row>
    <row r="100" spans="1:7" ht="12.75">
      <c r="A100" s="10" t="s">
        <v>17</v>
      </c>
      <c r="B100" s="11">
        <f aca="true" t="shared" si="3" ref="B100:G100">SUM(B101:B102)</f>
        <v>188</v>
      </c>
      <c r="C100" s="11">
        <f t="shared" si="3"/>
        <v>629</v>
      </c>
      <c r="D100" s="11">
        <f t="shared" si="3"/>
        <v>58</v>
      </c>
      <c r="E100" s="11">
        <f t="shared" si="3"/>
        <v>27</v>
      </c>
      <c r="F100" s="11">
        <f t="shared" si="3"/>
        <v>129</v>
      </c>
      <c r="G100" s="11">
        <f t="shared" si="3"/>
        <v>457</v>
      </c>
    </row>
    <row r="101" spans="1:7" ht="12.75">
      <c r="A101" s="34" t="s">
        <v>177</v>
      </c>
      <c r="B101" s="11">
        <v>36</v>
      </c>
      <c r="C101" s="11">
        <v>429</v>
      </c>
      <c r="D101" s="11">
        <v>25</v>
      </c>
      <c r="E101" s="11">
        <v>7</v>
      </c>
      <c r="F101" s="11">
        <v>97</v>
      </c>
      <c r="G101" s="11">
        <v>326</v>
      </c>
    </row>
    <row r="102" spans="1:7" ht="12.75">
      <c r="A102" s="34" t="s">
        <v>178</v>
      </c>
      <c r="B102" s="24">
        <v>152</v>
      </c>
      <c r="C102" s="24">
        <v>200</v>
      </c>
      <c r="D102" s="24">
        <v>33</v>
      </c>
      <c r="E102" s="24">
        <v>20</v>
      </c>
      <c r="F102" s="24">
        <v>32</v>
      </c>
      <c r="G102" s="24">
        <v>131</v>
      </c>
    </row>
    <row r="103" spans="1:7" ht="12.75">
      <c r="A103" s="10" t="s">
        <v>179</v>
      </c>
      <c r="B103" s="24" t="s">
        <v>2</v>
      </c>
      <c r="C103" s="24">
        <v>19</v>
      </c>
      <c r="D103" s="24">
        <v>3</v>
      </c>
      <c r="E103" s="24">
        <v>3</v>
      </c>
      <c r="F103" s="24">
        <v>6</v>
      </c>
      <c r="G103" s="24">
        <v>4</v>
      </c>
    </row>
    <row r="104" spans="1:7" ht="12.75">
      <c r="A104" s="10" t="s">
        <v>180</v>
      </c>
      <c r="B104" s="24">
        <v>48</v>
      </c>
      <c r="C104" s="24">
        <v>44</v>
      </c>
      <c r="D104" s="24">
        <v>37</v>
      </c>
      <c r="E104" s="24">
        <v>40</v>
      </c>
      <c r="F104" s="24">
        <v>39</v>
      </c>
      <c r="G104" s="24">
        <v>45</v>
      </c>
    </row>
    <row r="105" spans="1:7" ht="12.75">
      <c r="A105" s="10" t="s">
        <v>181</v>
      </c>
      <c r="B105" s="24">
        <v>20000</v>
      </c>
      <c r="C105" s="24" t="s">
        <v>2</v>
      </c>
      <c r="D105" s="24">
        <v>30770</v>
      </c>
      <c r="E105" s="24">
        <v>18000</v>
      </c>
      <c r="F105" s="24">
        <v>10000</v>
      </c>
      <c r="G105" s="24" t="s">
        <v>2</v>
      </c>
    </row>
    <row r="106" spans="1:7" ht="12.75">
      <c r="A106" s="10" t="s">
        <v>187</v>
      </c>
      <c r="B106" s="11">
        <f>SUM(B107:B108)</f>
        <v>55</v>
      </c>
      <c r="C106" s="11">
        <f>SUM(C107:C108)</f>
        <v>1</v>
      </c>
      <c r="D106" s="11">
        <f>SUM(D107:D108)</f>
        <v>1</v>
      </c>
      <c r="E106" s="11">
        <f>SUM(E107:E108)</f>
        <v>2</v>
      </c>
      <c r="F106" s="11">
        <f>SUM(F107:F108)</f>
        <v>12</v>
      </c>
      <c r="G106" s="24" t="s">
        <v>2</v>
      </c>
    </row>
    <row r="107" spans="1:7" ht="12.75">
      <c r="A107" s="34" t="s">
        <v>182</v>
      </c>
      <c r="B107" s="24">
        <v>15</v>
      </c>
      <c r="C107" s="24">
        <v>1</v>
      </c>
      <c r="D107" s="24" t="s">
        <v>2</v>
      </c>
      <c r="E107" s="24">
        <v>1</v>
      </c>
      <c r="F107" s="24">
        <v>2</v>
      </c>
      <c r="G107" s="24" t="s">
        <v>2</v>
      </c>
    </row>
    <row r="108" spans="1:7" ht="12.75">
      <c r="A108" s="34" t="s">
        <v>183</v>
      </c>
      <c r="B108" s="24">
        <v>40</v>
      </c>
      <c r="C108" s="24" t="s">
        <v>2</v>
      </c>
      <c r="D108" s="24">
        <v>1</v>
      </c>
      <c r="E108" s="24">
        <v>1</v>
      </c>
      <c r="F108" s="24">
        <v>10</v>
      </c>
      <c r="G108" s="24" t="s">
        <v>2</v>
      </c>
    </row>
    <row r="109" spans="1:7" ht="12.75">
      <c r="A109" s="34" t="s">
        <v>184</v>
      </c>
      <c r="B109" s="24">
        <v>8975</v>
      </c>
      <c r="C109" s="24">
        <v>1000</v>
      </c>
      <c r="D109" s="24" t="s">
        <v>2</v>
      </c>
      <c r="E109" s="24">
        <v>3000</v>
      </c>
      <c r="F109" s="24">
        <v>4356.28</v>
      </c>
      <c r="G109" s="24" t="s">
        <v>2</v>
      </c>
    </row>
    <row r="110" spans="1:7" ht="12.75">
      <c r="A110" s="10" t="s">
        <v>185</v>
      </c>
      <c r="B110" s="11">
        <f>SUM(B111:B113)</f>
        <v>3</v>
      </c>
      <c r="C110" s="11">
        <f>SUM(C111:C113)</f>
        <v>2</v>
      </c>
      <c r="D110" s="11">
        <f>SUM(D111:D113)</f>
        <v>2</v>
      </c>
      <c r="E110" s="11">
        <f>SUM(E111:E113)</f>
        <v>2</v>
      </c>
      <c r="F110" s="11">
        <f>SUM(F111:F113)</f>
        <v>3</v>
      </c>
      <c r="G110" s="24" t="s">
        <v>2</v>
      </c>
    </row>
    <row r="111" spans="1:7" ht="12.75">
      <c r="A111" s="34" t="s">
        <v>7</v>
      </c>
      <c r="B111" s="24">
        <v>3</v>
      </c>
      <c r="C111" s="24" t="s">
        <v>2</v>
      </c>
      <c r="D111" s="24" t="s">
        <v>2</v>
      </c>
      <c r="E111" s="24" t="s">
        <v>2</v>
      </c>
      <c r="F111" s="24" t="s">
        <v>2</v>
      </c>
      <c r="G111" s="24" t="s">
        <v>2</v>
      </c>
    </row>
    <row r="112" spans="1:7" ht="12.75">
      <c r="A112" s="34" t="s">
        <v>68</v>
      </c>
      <c r="B112" s="24" t="s">
        <v>2</v>
      </c>
      <c r="C112" s="24">
        <v>2</v>
      </c>
      <c r="D112" s="24">
        <v>2</v>
      </c>
      <c r="E112" s="24">
        <v>2</v>
      </c>
      <c r="F112" s="19">
        <v>3</v>
      </c>
      <c r="G112" s="24" t="s">
        <v>2</v>
      </c>
    </row>
    <row r="113" spans="1:7" ht="12.75">
      <c r="A113" s="34" t="s">
        <v>186</v>
      </c>
      <c r="B113" s="24" t="s">
        <v>2</v>
      </c>
      <c r="C113" s="24" t="s">
        <v>2</v>
      </c>
      <c r="D113" s="24" t="s">
        <v>2</v>
      </c>
      <c r="E113" s="24" t="s">
        <v>2</v>
      </c>
      <c r="F113" s="24" t="s">
        <v>2</v>
      </c>
      <c r="G113" s="24" t="s">
        <v>2</v>
      </c>
    </row>
    <row r="114" spans="1:7" ht="12.75">
      <c r="A114" s="42" t="s">
        <v>184</v>
      </c>
      <c r="B114" s="28">
        <v>6300</v>
      </c>
      <c r="C114" s="35">
        <v>4000</v>
      </c>
      <c r="D114" s="35">
        <v>1500</v>
      </c>
      <c r="E114" s="35">
        <v>2500</v>
      </c>
      <c r="F114" s="17">
        <v>3156.28</v>
      </c>
      <c r="G114" s="35" t="s">
        <v>2</v>
      </c>
    </row>
    <row r="115" spans="1:2" ht="12.75">
      <c r="A115" s="10"/>
      <c r="B115" s="11"/>
    </row>
    <row r="116" spans="1:255" ht="12.75">
      <c r="A116" s="36" t="s">
        <v>246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</row>
    <row r="117" spans="1:2" ht="12.75">
      <c r="A117" s="3"/>
      <c r="B117" s="14"/>
    </row>
    <row r="118" spans="1:2" ht="12.75">
      <c r="A118" s="2" t="s">
        <v>160</v>
      </c>
      <c r="B118" s="14"/>
    </row>
    <row r="122" spans="1:3" ht="18.75">
      <c r="A122" s="4" t="s">
        <v>221</v>
      </c>
      <c r="B122" s="5"/>
      <c r="C122" s="5"/>
    </row>
    <row r="123" spans="1:3" s="22" customFormat="1" ht="15.75" customHeight="1">
      <c r="A123" s="6"/>
      <c r="B123" s="7" t="s">
        <v>224</v>
      </c>
      <c r="C123" s="21"/>
    </row>
    <row r="124" spans="1:2" s="22" customFormat="1" ht="12.75" customHeight="1">
      <c r="A124" s="8"/>
      <c r="B124" s="9"/>
    </row>
    <row r="125" spans="1:2" s="22" customFormat="1" ht="12.75" customHeight="1">
      <c r="A125" s="10" t="s">
        <v>198</v>
      </c>
      <c r="B125" s="11">
        <f>SUM(B126:B128)</f>
        <v>44</v>
      </c>
    </row>
    <row r="126" spans="1:2" s="22" customFormat="1" ht="12.75" customHeight="1">
      <c r="A126" s="34" t="s">
        <v>199</v>
      </c>
      <c r="B126" s="11">
        <v>4</v>
      </c>
    </row>
    <row r="127" spans="1:2" s="22" customFormat="1" ht="12.75" customHeight="1">
      <c r="A127" s="34" t="s">
        <v>200</v>
      </c>
      <c r="B127" s="11">
        <v>33</v>
      </c>
    </row>
    <row r="128" spans="1:2" s="22" customFormat="1" ht="12.75" customHeight="1">
      <c r="A128" s="34" t="s">
        <v>201</v>
      </c>
      <c r="B128" s="11">
        <v>7</v>
      </c>
    </row>
    <row r="129" spans="1:2" s="22" customFormat="1" ht="12.75" customHeight="1">
      <c r="A129" s="10" t="s">
        <v>222</v>
      </c>
      <c r="B129" s="11">
        <f>SUM(B130:B136)</f>
        <v>2373</v>
      </c>
    </row>
    <row r="130" spans="1:2" s="22" customFormat="1" ht="12.75" customHeight="1">
      <c r="A130" s="34" t="s">
        <v>202</v>
      </c>
      <c r="B130" s="11">
        <v>578</v>
      </c>
    </row>
    <row r="131" spans="1:2" s="22" customFormat="1" ht="12.75" customHeight="1">
      <c r="A131" s="34" t="s">
        <v>203</v>
      </c>
      <c r="B131" s="11">
        <v>736</v>
      </c>
    </row>
    <row r="132" spans="1:2" s="22" customFormat="1" ht="12.75" customHeight="1">
      <c r="A132" s="34" t="s">
        <v>204</v>
      </c>
      <c r="B132" s="11">
        <v>697</v>
      </c>
    </row>
    <row r="133" spans="1:2" s="22" customFormat="1" ht="12.75" customHeight="1">
      <c r="A133" s="34" t="s">
        <v>205</v>
      </c>
      <c r="B133" s="11">
        <v>126</v>
      </c>
    </row>
    <row r="134" spans="1:2" s="22" customFormat="1" ht="12.75" customHeight="1">
      <c r="A134" s="34" t="s">
        <v>206</v>
      </c>
      <c r="B134" s="11">
        <v>30</v>
      </c>
    </row>
    <row r="135" spans="1:2" s="22" customFormat="1" ht="12.75" customHeight="1">
      <c r="A135" s="34" t="s">
        <v>207</v>
      </c>
      <c r="B135" s="11">
        <v>190</v>
      </c>
    </row>
    <row r="136" spans="1:2" s="22" customFormat="1" ht="12.75" customHeight="1">
      <c r="A136" s="34" t="s">
        <v>208</v>
      </c>
      <c r="B136" s="11">
        <v>16</v>
      </c>
    </row>
    <row r="137" spans="1:2" s="22" customFormat="1" ht="12.75" customHeight="1">
      <c r="A137" s="10" t="s">
        <v>210</v>
      </c>
      <c r="B137" s="11">
        <v>2</v>
      </c>
    </row>
    <row r="138" spans="1:2" s="22" customFormat="1" ht="12.75" customHeight="1">
      <c r="A138" s="10" t="s">
        <v>211</v>
      </c>
      <c r="B138" s="11">
        <f>SUM(B139:B140)</f>
        <v>113</v>
      </c>
    </row>
    <row r="139" spans="1:2" s="22" customFormat="1" ht="12.75" customHeight="1">
      <c r="A139" s="34" t="s">
        <v>212</v>
      </c>
      <c r="B139" s="11">
        <v>24</v>
      </c>
    </row>
    <row r="140" spans="1:2" s="22" customFormat="1" ht="12.75" customHeight="1">
      <c r="A140" s="34" t="s">
        <v>213</v>
      </c>
      <c r="B140" s="11">
        <v>89</v>
      </c>
    </row>
    <row r="141" spans="1:2" s="22" customFormat="1" ht="12.75" customHeight="1">
      <c r="A141" s="10" t="s">
        <v>214</v>
      </c>
      <c r="B141" s="11">
        <v>140</v>
      </c>
    </row>
    <row r="142" spans="1:2" s="22" customFormat="1" ht="12.75" customHeight="1">
      <c r="A142" s="10" t="s">
        <v>215</v>
      </c>
      <c r="B142" s="11">
        <v>29</v>
      </c>
    </row>
    <row r="143" spans="1:2" s="22" customFormat="1" ht="12.75" customHeight="1">
      <c r="A143" s="10" t="s">
        <v>216</v>
      </c>
      <c r="B143" s="11">
        <f>SUM(B144:B145)</f>
        <v>122210</v>
      </c>
    </row>
    <row r="144" spans="1:2" s="22" customFormat="1" ht="12.75" customHeight="1">
      <c r="A144" s="34" t="s">
        <v>217</v>
      </c>
      <c r="B144" s="11">
        <v>9497</v>
      </c>
    </row>
    <row r="145" spans="1:2" s="22" customFormat="1" ht="12.75" customHeight="1">
      <c r="A145" s="34" t="s">
        <v>218</v>
      </c>
      <c r="B145" s="11">
        <v>112713</v>
      </c>
    </row>
    <row r="146" spans="1:2" s="22" customFormat="1" ht="12.75" customHeight="1">
      <c r="A146" s="10" t="s">
        <v>219</v>
      </c>
      <c r="B146" s="11">
        <v>738</v>
      </c>
    </row>
    <row r="147" spans="1:2" s="22" customFormat="1" ht="12.75" customHeight="1">
      <c r="A147" s="27" t="s">
        <v>220</v>
      </c>
      <c r="B147" s="28">
        <v>470</v>
      </c>
    </row>
    <row r="148" spans="1:2" s="22" customFormat="1" ht="12.75" customHeight="1">
      <c r="A148" s="10"/>
      <c r="B148" s="11"/>
    </row>
    <row r="149" spans="1:2" ht="12.75">
      <c r="A149" s="3" t="s">
        <v>247</v>
      </c>
      <c r="B149" s="14"/>
    </row>
    <row r="150" spans="1:255" ht="12.75">
      <c r="A150" s="36" t="s">
        <v>225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  <c r="FD150" s="36"/>
      <c r="FE150" s="36"/>
      <c r="FF150" s="36"/>
      <c r="FG150" s="36"/>
      <c r="FH150" s="36"/>
      <c r="FI150" s="36"/>
      <c r="FJ150" s="36"/>
      <c r="FK150" s="36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  <c r="GE150" s="36"/>
      <c r="GF150" s="36"/>
      <c r="GG150" s="36"/>
      <c r="GH150" s="36"/>
      <c r="GI150" s="36"/>
      <c r="GJ150" s="36"/>
      <c r="GK150" s="36"/>
      <c r="GL150" s="36"/>
      <c r="GM150" s="36"/>
      <c r="GN150" s="36"/>
      <c r="GO150" s="36"/>
      <c r="GP150" s="36"/>
      <c r="GQ150" s="36"/>
      <c r="GR150" s="36"/>
      <c r="GS150" s="36"/>
      <c r="GT150" s="36"/>
      <c r="GU150" s="36"/>
      <c r="GV150" s="36"/>
      <c r="GW150" s="36"/>
      <c r="GX150" s="36"/>
      <c r="GY150" s="36"/>
      <c r="GZ150" s="36"/>
      <c r="HA150" s="36"/>
      <c r="HB150" s="36"/>
      <c r="HC150" s="36"/>
      <c r="HD150" s="36"/>
      <c r="HE150" s="36"/>
      <c r="HF150" s="36"/>
      <c r="HG150" s="36"/>
      <c r="HH150" s="36"/>
      <c r="HI150" s="36"/>
      <c r="HJ150" s="36"/>
      <c r="HK150" s="36"/>
      <c r="HL150" s="36"/>
      <c r="HM150" s="36"/>
      <c r="HN150" s="36"/>
      <c r="HO150" s="36"/>
      <c r="HP150" s="36"/>
      <c r="HQ150" s="36"/>
      <c r="HR150" s="36"/>
      <c r="HS150" s="36"/>
      <c r="HT150" s="36"/>
      <c r="HU150" s="36"/>
      <c r="HV150" s="36"/>
      <c r="HW150" s="36"/>
      <c r="HX150" s="36"/>
      <c r="HY150" s="36"/>
      <c r="HZ150" s="36"/>
      <c r="IA150" s="36"/>
      <c r="IB150" s="36"/>
      <c r="IC150" s="36"/>
      <c r="ID150" s="36"/>
      <c r="IE150" s="36"/>
      <c r="IF150" s="36"/>
      <c r="IG150" s="36"/>
      <c r="IH150" s="36"/>
      <c r="II150" s="36"/>
      <c r="IJ150" s="36"/>
      <c r="IK150" s="36"/>
      <c r="IL150" s="36"/>
      <c r="IM150" s="36"/>
      <c r="IN150" s="36"/>
      <c r="IO150" s="36"/>
      <c r="IP150" s="36"/>
      <c r="IQ150" s="36"/>
      <c r="IR150" s="36"/>
      <c r="IS150" s="36"/>
      <c r="IT150" s="36"/>
      <c r="IU150" s="36"/>
    </row>
    <row r="151" spans="1:255" ht="12.75">
      <c r="A151" s="36" t="s">
        <v>223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  <c r="FD151" s="36"/>
      <c r="FE151" s="36"/>
      <c r="FF151" s="36"/>
      <c r="FG151" s="36"/>
      <c r="FH151" s="36"/>
      <c r="FI151" s="36"/>
      <c r="FJ151" s="36"/>
      <c r="FK151" s="36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  <c r="GE151" s="36"/>
      <c r="GF151" s="36"/>
      <c r="GG151" s="36"/>
      <c r="GH151" s="36"/>
      <c r="GI151" s="36"/>
      <c r="GJ151" s="36"/>
      <c r="GK151" s="36"/>
      <c r="GL151" s="36"/>
      <c r="GM151" s="36"/>
      <c r="GN151" s="36"/>
      <c r="GO151" s="36"/>
      <c r="GP151" s="36"/>
      <c r="GQ151" s="36"/>
      <c r="GR151" s="36"/>
      <c r="GS151" s="36"/>
      <c r="GT151" s="36"/>
      <c r="GU151" s="36"/>
      <c r="GV151" s="36"/>
      <c r="GW151" s="36"/>
      <c r="GX151" s="36"/>
      <c r="GY151" s="36"/>
      <c r="GZ151" s="36"/>
      <c r="HA151" s="36"/>
      <c r="HB151" s="36"/>
      <c r="HC151" s="36"/>
      <c r="HD151" s="36"/>
      <c r="HE151" s="36"/>
      <c r="HF151" s="36"/>
      <c r="HG151" s="36"/>
      <c r="HH151" s="36"/>
      <c r="HI151" s="36"/>
      <c r="HJ151" s="36"/>
      <c r="HK151" s="36"/>
      <c r="HL151" s="36"/>
      <c r="HM151" s="36"/>
      <c r="HN151" s="36"/>
      <c r="HO151" s="36"/>
      <c r="HP151" s="36"/>
      <c r="HQ151" s="36"/>
      <c r="HR151" s="36"/>
      <c r="HS151" s="36"/>
      <c r="HT151" s="36"/>
      <c r="HU151" s="36"/>
      <c r="HV151" s="36"/>
      <c r="HW151" s="36"/>
      <c r="HX151" s="36"/>
      <c r="HY151" s="36"/>
      <c r="HZ151" s="36"/>
      <c r="IA151" s="36"/>
      <c r="IB151" s="36"/>
      <c r="IC151" s="36"/>
      <c r="ID151" s="36"/>
      <c r="IE151" s="36"/>
      <c r="IF151" s="36"/>
      <c r="IG151" s="36"/>
      <c r="IH151" s="36"/>
      <c r="II151" s="36"/>
      <c r="IJ151" s="36"/>
      <c r="IK151" s="36"/>
      <c r="IL151" s="36"/>
      <c r="IM151" s="36"/>
      <c r="IN151" s="36"/>
      <c r="IO151" s="36"/>
      <c r="IP151" s="36"/>
      <c r="IQ151" s="36"/>
      <c r="IR151" s="36"/>
      <c r="IS151" s="36"/>
      <c r="IT151" s="36"/>
      <c r="IU151" s="36"/>
    </row>
    <row r="152" spans="1:2" ht="12.75">
      <c r="A152" s="3"/>
      <c r="B152" s="14"/>
    </row>
    <row r="153" spans="1:3" ht="12.75">
      <c r="A153" s="2" t="s">
        <v>160</v>
      </c>
      <c r="B153" s="14"/>
      <c r="C153" s="22"/>
    </row>
    <row r="157" spans="1:3" ht="15.75">
      <c r="A157" s="4" t="s">
        <v>244</v>
      </c>
      <c r="B157" s="5"/>
      <c r="C157" s="5"/>
    </row>
    <row r="158" spans="1:3" s="22" customFormat="1" ht="15.75" customHeight="1">
      <c r="A158" s="6"/>
      <c r="B158" s="7" t="s">
        <v>245</v>
      </c>
      <c r="C158" s="21"/>
    </row>
    <row r="159" spans="1:2" s="22" customFormat="1" ht="12.75" customHeight="1">
      <c r="A159" s="8"/>
      <c r="B159" s="9"/>
    </row>
    <row r="160" spans="1:2" s="22" customFormat="1" ht="12.75" customHeight="1">
      <c r="A160" s="10" t="s">
        <v>198</v>
      </c>
      <c r="B160" s="11">
        <f>SUM(B161:B163)</f>
        <v>12</v>
      </c>
    </row>
    <row r="161" spans="1:2" s="22" customFormat="1" ht="12.75" customHeight="1">
      <c r="A161" s="34" t="s">
        <v>241</v>
      </c>
      <c r="B161" s="11">
        <v>8</v>
      </c>
    </row>
    <row r="162" spans="1:2" s="22" customFormat="1" ht="12.75" customHeight="1">
      <c r="A162" s="34" t="s">
        <v>242</v>
      </c>
      <c r="B162" s="11">
        <v>2</v>
      </c>
    </row>
    <row r="163" spans="1:2" s="22" customFormat="1" ht="12.75" customHeight="1">
      <c r="A163" s="34" t="s">
        <v>201</v>
      </c>
      <c r="B163" s="11">
        <v>2</v>
      </c>
    </row>
    <row r="164" spans="1:2" s="22" customFormat="1" ht="12.75" customHeight="1">
      <c r="A164" s="10" t="s">
        <v>226</v>
      </c>
      <c r="B164" s="11">
        <f>SUM(B165:B166)</f>
        <v>612</v>
      </c>
    </row>
    <row r="165" spans="1:2" s="22" customFormat="1" ht="12.75" customHeight="1">
      <c r="A165" s="34" t="s">
        <v>227</v>
      </c>
      <c r="B165" s="11">
        <v>531</v>
      </c>
    </row>
    <row r="166" spans="1:2" s="22" customFormat="1" ht="12.75" customHeight="1">
      <c r="A166" s="34" t="s">
        <v>228</v>
      </c>
      <c r="B166" s="11">
        <v>81</v>
      </c>
    </row>
    <row r="167" spans="1:2" s="22" customFormat="1" ht="12.75" customHeight="1">
      <c r="A167" s="10" t="s">
        <v>229</v>
      </c>
      <c r="B167" s="11">
        <f>SUM(B168:B170)</f>
        <v>24</v>
      </c>
    </row>
    <row r="168" spans="1:2" s="22" customFormat="1" ht="12.75" customHeight="1">
      <c r="A168" s="34" t="s">
        <v>230</v>
      </c>
      <c r="B168" s="11">
        <v>10</v>
      </c>
    </row>
    <row r="169" spans="1:2" s="22" customFormat="1" ht="12.75" customHeight="1">
      <c r="A169" s="34" t="s">
        <v>231</v>
      </c>
      <c r="B169" s="11">
        <v>2</v>
      </c>
    </row>
    <row r="170" spans="1:2" s="22" customFormat="1" ht="12.75" customHeight="1">
      <c r="A170" s="34" t="s">
        <v>232</v>
      </c>
      <c r="B170" s="11">
        <v>12</v>
      </c>
    </row>
    <row r="171" spans="1:2" s="22" customFormat="1" ht="12.75" customHeight="1">
      <c r="A171" s="10" t="s">
        <v>235</v>
      </c>
      <c r="B171" s="11">
        <f>SUM(B172:B173)</f>
        <v>40602.08</v>
      </c>
    </row>
    <row r="172" spans="1:2" s="22" customFormat="1" ht="12.75" customHeight="1">
      <c r="A172" s="34" t="s">
        <v>233</v>
      </c>
      <c r="B172" s="11">
        <v>32602.08</v>
      </c>
    </row>
    <row r="173" spans="1:2" s="22" customFormat="1" ht="12.75" customHeight="1">
      <c r="A173" s="34" t="s">
        <v>234</v>
      </c>
      <c r="B173" s="11">
        <v>8000</v>
      </c>
    </row>
    <row r="174" spans="1:2" s="22" customFormat="1" ht="12.75" customHeight="1">
      <c r="A174" s="34"/>
      <c r="B174" s="11"/>
    </row>
    <row r="175" spans="1:2" s="22" customFormat="1" ht="12.75" customHeight="1">
      <c r="A175" s="10" t="s">
        <v>236</v>
      </c>
      <c r="B175" s="11">
        <f>SUM(B176:B178)</f>
        <v>88</v>
      </c>
    </row>
    <row r="176" spans="1:2" s="22" customFormat="1" ht="12.75" customHeight="1">
      <c r="A176" s="34" t="s">
        <v>237</v>
      </c>
      <c r="B176" s="11">
        <v>49</v>
      </c>
    </row>
    <row r="177" spans="1:2" s="22" customFormat="1" ht="12.75" customHeight="1">
      <c r="A177" s="34" t="s">
        <v>238</v>
      </c>
      <c r="B177" s="11">
        <v>36</v>
      </c>
    </row>
    <row r="178" spans="1:2" s="22" customFormat="1" ht="12.75" customHeight="1">
      <c r="A178" s="34" t="s">
        <v>239</v>
      </c>
      <c r="B178" s="11">
        <v>3</v>
      </c>
    </row>
    <row r="179" spans="1:2" s="22" customFormat="1" ht="12.75" customHeight="1">
      <c r="A179" s="10" t="s">
        <v>240</v>
      </c>
      <c r="B179" s="11">
        <f>SUM(B180:B181)</f>
        <v>10960</v>
      </c>
    </row>
    <row r="180" spans="1:2" s="22" customFormat="1" ht="12.75" customHeight="1">
      <c r="A180" s="34" t="s">
        <v>217</v>
      </c>
      <c r="B180" s="11">
        <v>10960</v>
      </c>
    </row>
    <row r="181" spans="1:2" s="22" customFormat="1" ht="12.75" customHeight="1">
      <c r="A181" s="34" t="s">
        <v>243</v>
      </c>
      <c r="B181" s="24" t="s">
        <v>2</v>
      </c>
    </row>
    <row r="182" spans="1:2" s="22" customFormat="1" ht="12.75" customHeight="1">
      <c r="A182" s="27" t="s">
        <v>248</v>
      </c>
      <c r="B182" s="28">
        <v>812</v>
      </c>
    </row>
    <row r="183" spans="1:3" ht="12.75">
      <c r="A183" s="1"/>
      <c r="B183" s="14"/>
      <c r="C183" s="22"/>
    </row>
    <row r="184" spans="1:255" ht="12.75">
      <c r="A184" s="36" t="s">
        <v>246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36"/>
      <c r="IN184" s="36"/>
      <c r="IO184" s="36"/>
      <c r="IP184" s="36"/>
      <c r="IQ184" s="36"/>
      <c r="IR184" s="36"/>
      <c r="IS184" s="36"/>
      <c r="IT184" s="36"/>
      <c r="IU184" s="36"/>
    </row>
    <row r="185" spans="1:2" ht="12.75">
      <c r="A185" s="3"/>
      <c r="B185" s="14"/>
    </row>
    <row r="186" spans="1:3" ht="12.75">
      <c r="A186" s="2" t="s">
        <v>160</v>
      </c>
      <c r="B186" s="14"/>
      <c r="C186" s="22"/>
    </row>
    <row r="190" spans="1:3" ht="18.75">
      <c r="A190" s="4" t="s">
        <v>272</v>
      </c>
      <c r="B190" s="5"/>
      <c r="C190" s="5"/>
    </row>
    <row r="191" spans="1:3" s="22" customFormat="1" ht="42.75" customHeight="1">
      <c r="A191" s="6"/>
      <c r="B191" s="37" t="s">
        <v>273</v>
      </c>
      <c r="C191" s="37" t="s">
        <v>283</v>
      </c>
    </row>
    <row r="192" spans="1:3" s="22" customFormat="1" ht="12.75" customHeight="1">
      <c r="A192" s="8"/>
      <c r="B192" s="9"/>
      <c r="C192" s="9"/>
    </row>
    <row r="193" spans="1:3" s="22" customFormat="1" ht="12.75" customHeight="1">
      <c r="A193" s="10" t="s">
        <v>249</v>
      </c>
      <c r="B193" s="9">
        <v>2</v>
      </c>
      <c r="C193" s="9">
        <v>3</v>
      </c>
    </row>
    <row r="194" spans="1:3" s="22" customFormat="1" ht="12.75" customHeight="1">
      <c r="A194" s="10" t="s">
        <v>198</v>
      </c>
      <c r="B194" s="11">
        <f>SUM(B195:B197)</f>
        <v>40</v>
      </c>
      <c r="C194" s="11">
        <f>SUM(C195:C197)</f>
        <v>23</v>
      </c>
    </row>
    <row r="195" spans="1:3" s="22" customFormat="1" ht="12.75" customHeight="1">
      <c r="A195" s="34" t="s">
        <v>199</v>
      </c>
      <c r="B195" s="24" t="s">
        <v>2</v>
      </c>
      <c r="C195" s="11">
        <v>6</v>
      </c>
    </row>
    <row r="196" spans="1:3" s="22" customFormat="1" ht="12.75" customHeight="1">
      <c r="A196" s="34" t="s">
        <v>250</v>
      </c>
      <c r="B196" s="11">
        <v>30</v>
      </c>
      <c r="C196" s="11">
        <v>15</v>
      </c>
    </row>
    <row r="197" spans="1:3" s="22" customFormat="1" ht="12.75" customHeight="1">
      <c r="A197" s="34" t="s">
        <v>251</v>
      </c>
      <c r="B197" s="11">
        <v>10</v>
      </c>
      <c r="C197" s="11">
        <v>2</v>
      </c>
    </row>
    <row r="198" spans="1:3" s="22" customFormat="1" ht="12.75" customHeight="1">
      <c r="A198" s="10" t="s">
        <v>226</v>
      </c>
      <c r="B198" s="11">
        <f>+SUM(B199)+SUM(B204:B206)</f>
        <v>140896</v>
      </c>
      <c r="C198" s="11">
        <f>+SUM(C199)+SUM(C204:C206)</f>
        <v>2759</v>
      </c>
    </row>
    <row r="199" spans="1:3" s="22" customFormat="1" ht="12.75" customHeight="1">
      <c r="A199" s="34" t="s">
        <v>252</v>
      </c>
      <c r="B199" s="11">
        <f>SUM(B200:B203)</f>
        <v>29479</v>
      </c>
      <c r="C199" s="11">
        <f>SUM(C200:C203)</f>
        <v>1846</v>
      </c>
    </row>
    <row r="200" spans="1:3" s="22" customFormat="1" ht="12.75" customHeight="1">
      <c r="A200" s="25" t="s">
        <v>253</v>
      </c>
      <c r="B200" s="11">
        <v>2788</v>
      </c>
      <c r="C200" s="24" t="s">
        <v>2</v>
      </c>
    </row>
    <row r="201" spans="1:3" s="22" customFormat="1" ht="12.75" customHeight="1">
      <c r="A201" s="25" t="s">
        <v>254</v>
      </c>
      <c r="B201" s="11">
        <v>19140</v>
      </c>
      <c r="C201" s="11">
        <v>1047</v>
      </c>
    </row>
    <row r="202" spans="1:3" s="22" customFormat="1" ht="12.75" customHeight="1">
      <c r="A202" s="25" t="s">
        <v>255</v>
      </c>
      <c r="B202" s="11">
        <v>7551</v>
      </c>
      <c r="C202" s="11">
        <v>228</v>
      </c>
    </row>
    <row r="203" spans="1:3" s="22" customFormat="1" ht="12.75" customHeight="1">
      <c r="A203" s="25" t="s">
        <v>256</v>
      </c>
      <c r="B203" s="24" t="s">
        <v>2</v>
      </c>
      <c r="C203" s="11">
        <v>571</v>
      </c>
    </row>
    <row r="204" spans="1:3" s="22" customFormat="1" ht="12.75" customHeight="1">
      <c r="A204" s="34" t="s">
        <v>257</v>
      </c>
      <c r="B204" s="11">
        <v>104509</v>
      </c>
      <c r="C204" s="24" t="s">
        <v>2</v>
      </c>
    </row>
    <row r="205" spans="1:3" s="22" customFormat="1" ht="12.75" customHeight="1">
      <c r="A205" s="34" t="s">
        <v>258</v>
      </c>
      <c r="B205" s="11">
        <v>6908</v>
      </c>
      <c r="C205" s="24" t="s">
        <v>2</v>
      </c>
    </row>
    <row r="206" spans="1:3" s="22" customFormat="1" ht="12.75" customHeight="1">
      <c r="A206" s="34" t="s">
        <v>259</v>
      </c>
      <c r="B206" s="24" t="s">
        <v>2</v>
      </c>
      <c r="C206" s="11">
        <v>913</v>
      </c>
    </row>
    <row r="207" spans="1:3" s="22" customFormat="1" ht="12.75" customHeight="1">
      <c r="A207" s="10" t="s">
        <v>260</v>
      </c>
      <c r="B207" s="11">
        <f>SUM(B208:B210)</f>
        <v>1351</v>
      </c>
      <c r="C207" s="11">
        <f>SUM(C208:C210)</f>
        <v>488</v>
      </c>
    </row>
    <row r="208" spans="1:3" s="22" customFormat="1" ht="12.75" customHeight="1">
      <c r="A208" s="34" t="s">
        <v>261</v>
      </c>
      <c r="B208" s="11">
        <v>715</v>
      </c>
      <c r="C208" s="24" t="s">
        <v>2</v>
      </c>
    </row>
    <row r="209" spans="1:3" s="22" customFormat="1" ht="12.75" customHeight="1">
      <c r="A209" s="34" t="s">
        <v>262</v>
      </c>
      <c r="B209" s="11">
        <v>626</v>
      </c>
      <c r="C209" s="11">
        <v>488</v>
      </c>
    </row>
    <row r="210" spans="1:3" s="22" customFormat="1" ht="12.75" customHeight="1">
      <c r="A210" s="34" t="s">
        <v>263</v>
      </c>
      <c r="B210" s="11">
        <v>10</v>
      </c>
      <c r="C210" s="24" t="s">
        <v>2</v>
      </c>
    </row>
    <row r="211" spans="1:3" s="22" customFormat="1" ht="12.75" customHeight="1">
      <c r="A211" s="10" t="s">
        <v>264</v>
      </c>
      <c r="B211" s="11">
        <f>+B212+B215</f>
        <v>20176</v>
      </c>
      <c r="C211" s="11">
        <f>+C212+C215</f>
        <v>5153</v>
      </c>
    </row>
    <row r="212" spans="1:3" s="22" customFormat="1" ht="12.75" customHeight="1">
      <c r="A212" s="34" t="s">
        <v>177</v>
      </c>
      <c r="B212" s="11">
        <f>SUM(B213:B214)</f>
        <v>19220</v>
      </c>
      <c r="C212" s="11">
        <f>SUM(C213:C214)</f>
        <v>5100</v>
      </c>
    </row>
    <row r="213" spans="1:3" s="22" customFormat="1" ht="12.75" customHeight="1">
      <c r="A213" s="25" t="s">
        <v>265</v>
      </c>
      <c r="B213" s="11">
        <v>13496</v>
      </c>
      <c r="C213" s="11">
        <v>3100</v>
      </c>
    </row>
    <row r="214" spans="1:3" s="22" customFormat="1" ht="12.75" customHeight="1">
      <c r="A214" s="25" t="s">
        <v>266</v>
      </c>
      <c r="B214" s="11">
        <v>5724</v>
      </c>
      <c r="C214" s="11">
        <v>2000</v>
      </c>
    </row>
    <row r="215" spans="1:3" s="22" customFormat="1" ht="12.75" customHeight="1">
      <c r="A215" s="34" t="s">
        <v>178</v>
      </c>
      <c r="B215" s="11">
        <f>SUM(B216:B217)</f>
        <v>956</v>
      </c>
      <c r="C215" s="11">
        <f>SUM(C216:C217)</f>
        <v>53</v>
      </c>
    </row>
    <row r="216" spans="1:3" s="22" customFormat="1" ht="12.75" customHeight="1">
      <c r="A216" s="25" t="s">
        <v>265</v>
      </c>
      <c r="B216" s="11">
        <v>644</v>
      </c>
      <c r="C216" s="11">
        <v>30</v>
      </c>
    </row>
    <row r="217" spans="1:3" s="22" customFormat="1" ht="12.75" customHeight="1">
      <c r="A217" s="25" t="s">
        <v>266</v>
      </c>
      <c r="B217" s="11">
        <v>312</v>
      </c>
      <c r="C217" s="11">
        <v>23</v>
      </c>
    </row>
    <row r="218" spans="1:3" s="22" customFormat="1" ht="12.75" customHeight="1">
      <c r="A218" s="10" t="s">
        <v>267</v>
      </c>
      <c r="B218" s="11">
        <v>94</v>
      </c>
      <c r="C218" s="11">
        <v>8668</v>
      </c>
    </row>
    <row r="219" spans="1:3" s="22" customFormat="1" ht="12.75" customHeight="1">
      <c r="A219" s="10" t="s">
        <v>274</v>
      </c>
      <c r="B219" s="24">
        <v>1158</v>
      </c>
      <c r="C219" s="24">
        <v>86690</v>
      </c>
    </row>
    <row r="220" spans="1:3" s="22" customFormat="1" ht="12.75" customHeight="1">
      <c r="A220" s="10" t="s">
        <v>229</v>
      </c>
      <c r="B220" s="11">
        <f>SUM(B221:B223)</f>
        <v>23</v>
      </c>
      <c r="C220" s="11">
        <f>SUM(C221:C223)</f>
        <v>9</v>
      </c>
    </row>
    <row r="221" spans="1:3" s="22" customFormat="1" ht="12.75" customHeight="1">
      <c r="A221" s="34" t="s">
        <v>230</v>
      </c>
      <c r="B221" s="11">
        <v>8</v>
      </c>
      <c r="C221" s="11">
        <v>4</v>
      </c>
    </row>
    <row r="222" spans="1:3" s="22" customFormat="1" ht="12.75" customHeight="1">
      <c r="A222" s="34" t="s">
        <v>231</v>
      </c>
      <c r="B222" s="11">
        <v>4</v>
      </c>
      <c r="C222" s="11">
        <v>4</v>
      </c>
    </row>
    <row r="223" spans="1:3" s="22" customFormat="1" ht="12.75" customHeight="1">
      <c r="A223" s="34" t="s">
        <v>268</v>
      </c>
      <c r="B223" s="11">
        <v>11</v>
      </c>
      <c r="C223" s="11">
        <v>1</v>
      </c>
    </row>
    <row r="224" spans="1:3" s="22" customFormat="1" ht="12.75" customHeight="1">
      <c r="A224" s="10" t="s">
        <v>235</v>
      </c>
      <c r="B224" s="11">
        <f>SUM(B225:B226)</f>
        <v>60516.96000000001</v>
      </c>
      <c r="C224" s="11">
        <f>SUM(C225:C226)</f>
        <v>19962</v>
      </c>
    </row>
    <row r="225" spans="1:3" s="22" customFormat="1" ht="12.75" customHeight="1">
      <c r="A225" s="34" t="s">
        <v>233</v>
      </c>
      <c r="B225" s="11">
        <v>51817.01</v>
      </c>
      <c r="C225" s="11">
        <v>13639</v>
      </c>
    </row>
    <row r="226" spans="1:3" s="22" customFormat="1" ht="12.75" customHeight="1">
      <c r="A226" s="34" t="s">
        <v>234</v>
      </c>
      <c r="B226" s="11">
        <v>8699.95</v>
      </c>
      <c r="C226" s="11">
        <v>6323</v>
      </c>
    </row>
    <row r="227" spans="1:3" s="22" customFormat="1" ht="12.75" customHeight="1">
      <c r="A227" s="10" t="s">
        <v>269</v>
      </c>
      <c r="B227" s="11"/>
      <c r="C227" s="11"/>
    </row>
    <row r="228" spans="1:3" s="22" customFormat="1" ht="12.75" customHeight="1">
      <c r="A228" s="34" t="s">
        <v>270</v>
      </c>
      <c r="B228" s="24">
        <v>1351</v>
      </c>
      <c r="C228" s="24">
        <v>173</v>
      </c>
    </row>
    <row r="229" spans="1:3" s="22" customFormat="1" ht="12.75" customHeight="1">
      <c r="A229" s="42" t="s">
        <v>271</v>
      </c>
      <c r="B229" s="28">
        <v>2328</v>
      </c>
      <c r="C229" s="28">
        <v>235</v>
      </c>
    </row>
    <row r="230" spans="1:2" ht="12.75">
      <c r="A230" s="1"/>
      <c r="B230" s="14"/>
    </row>
    <row r="231" spans="1:255" ht="12.75">
      <c r="A231" s="36" t="s">
        <v>246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  <c r="IM231" s="36"/>
      <c r="IN231" s="36"/>
      <c r="IO231" s="36"/>
      <c r="IP231" s="36"/>
      <c r="IQ231" s="36"/>
      <c r="IR231" s="36"/>
      <c r="IS231" s="36"/>
      <c r="IT231" s="36"/>
      <c r="IU231" s="36"/>
    </row>
    <row r="232" spans="1:2" ht="12.75">
      <c r="A232" s="3"/>
      <c r="B232" s="14"/>
    </row>
    <row r="233" spans="1:2" ht="12.75">
      <c r="A233" s="2" t="s">
        <v>160</v>
      </c>
      <c r="B233" s="14"/>
    </row>
    <row r="237" spans="1:3" ht="18.75">
      <c r="A237" s="4" t="s">
        <v>275</v>
      </c>
      <c r="B237" s="5"/>
      <c r="C237" s="5"/>
    </row>
    <row r="238" spans="1:12" s="22" customFormat="1" ht="66.75" customHeight="1">
      <c r="A238" s="6"/>
      <c r="B238" s="37" t="s">
        <v>276</v>
      </c>
      <c r="C238" s="37" t="s">
        <v>277</v>
      </c>
      <c r="D238" s="37" t="s">
        <v>295</v>
      </c>
      <c r="E238" s="37" t="s">
        <v>278</v>
      </c>
      <c r="F238" s="45" t="s">
        <v>279</v>
      </c>
      <c r="G238" s="45" t="s">
        <v>284</v>
      </c>
      <c r="H238" s="45" t="s">
        <v>280</v>
      </c>
      <c r="I238" s="45" t="s">
        <v>281</v>
      </c>
      <c r="J238" s="45" t="s">
        <v>285</v>
      </c>
      <c r="K238" s="45" t="s">
        <v>282</v>
      </c>
      <c r="L238" s="45" t="s">
        <v>296</v>
      </c>
    </row>
    <row r="239" spans="1:3" s="22" customFormat="1" ht="12.75" customHeight="1">
      <c r="A239" s="8"/>
      <c r="B239" s="9"/>
      <c r="C239" s="9"/>
    </row>
    <row r="240" spans="1:12" s="22" customFormat="1" ht="12.75" customHeight="1">
      <c r="A240" s="10" t="s">
        <v>249</v>
      </c>
      <c r="B240" s="11">
        <v>2</v>
      </c>
      <c r="C240" s="11">
        <v>3</v>
      </c>
      <c r="D240" s="14">
        <v>1</v>
      </c>
      <c r="E240" s="14">
        <v>1</v>
      </c>
      <c r="F240" s="14">
        <v>2</v>
      </c>
      <c r="G240" s="14">
        <v>1</v>
      </c>
      <c r="H240" s="14">
        <v>4</v>
      </c>
      <c r="I240" s="14">
        <v>1</v>
      </c>
      <c r="J240" s="39" t="s">
        <v>2</v>
      </c>
      <c r="K240" s="39" t="s">
        <v>2</v>
      </c>
      <c r="L240" s="39" t="s">
        <v>2</v>
      </c>
    </row>
    <row r="241" spans="1:12" s="22" customFormat="1" ht="12.75" customHeight="1">
      <c r="A241" s="10" t="s">
        <v>198</v>
      </c>
      <c r="B241" s="11">
        <f>SUM(B242:B244)</f>
        <v>19</v>
      </c>
      <c r="C241" s="11">
        <f>SUM(C242:C244)</f>
        <v>76</v>
      </c>
      <c r="D241" s="11">
        <f aca="true" t="shared" si="4" ref="D241:L241">SUM(D242:D244)</f>
        <v>5</v>
      </c>
      <c r="E241" s="11">
        <f t="shared" si="4"/>
        <v>12</v>
      </c>
      <c r="F241" s="11">
        <f t="shared" si="4"/>
        <v>10</v>
      </c>
      <c r="G241" s="11">
        <f t="shared" si="4"/>
        <v>15</v>
      </c>
      <c r="H241" s="11">
        <f t="shared" si="4"/>
        <v>110</v>
      </c>
      <c r="I241" s="11">
        <f t="shared" si="4"/>
        <v>14</v>
      </c>
      <c r="J241" s="11">
        <f t="shared" si="4"/>
        <v>9</v>
      </c>
      <c r="K241" s="11">
        <f t="shared" si="4"/>
        <v>2</v>
      </c>
      <c r="L241" s="11">
        <f t="shared" si="4"/>
        <v>1</v>
      </c>
    </row>
    <row r="242" spans="1:12" s="22" customFormat="1" ht="12.75" customHeight="1">
      <c r="A242" s="34" t="s">
        <v>199</v>
      </c>
      <c r="B242" s="24" t="s">
        <v>2</v>
      </c>
      <c r="C242" s="24" t="s">
        <v>2</v>
      </c>
      <c r="D242" s="24" t="s">
        <v>2</v>
      </c>
      <c r="E242" s="14">
        <v>1</v>
      </c>
      <c r="F242" s="39" t="s">
        <v>2</v>
      </c>
      <c r="G242" s="39" t="s">
        <v>2</v>
      </c>
      <c r="H242" s="14">
        <v>1</v>
      </c>
      <c r="I242" s="14">
        <v>11</v>
      </c>
      <c r="J242" s="39" t="s">
        <v>2</v>
      </c>
      <c r="K242" s="39" t="s">
        <v>2</v>
      </c>
      <c r="L242" s="39" t="s">
        <v>2</v>
      </c>
    </row>
    <row r="243" spans="1:12" s="22" customFormat="1" ht="12.75" customHeight="1">
      <c r="A243" s="34" t="s">
        <v>250</v>
      </c>
      <c r="B243" s="11">
        <v>16</v>
      </c>
      <c r="C243" s="11">
        <v>76</v>
      </c>
      <c r="D243" s="14">
        <v>5</v>
      </c>
      <c r="E243" s="14">
        <v>7</v>
      </c>
      <c r="F243" s="14">
        <v>4</v>
      </c>
      <c r="G243" s="14">
        <v>12</v>
      </c>
      <c r="H243" s="14">
        <v>109</v>
      </c>
      <c r="I243" s="14">
        <v>1</v>
      </c>
      <c r="J243" s="14">
        <v>9</v>
      </c>
      <c r="K243" s="14">
        <v>2</v>
      </c>
      <c r="L243" s="14">
        <v>1</v>
      </c>
    </row>
    <row r="244" spans="1:12" s="22" customFormat="1" ht="12.75" customHeight="1">
      <c r="A244" s="34" t="s">
        <v>251</v>
      </c>
      <c r="B244" s="11">
        <v>3</v>
      </c>
      <c r="C244" s="24" t="s">
        <v>2</v>
      </c>
      <c r="D244" s="24" t="s">
        <v>2</v>
      </c>
      <c r="E244" s="14">
        <v>4</v>
      </c>
      <c r="F244" s="14">
        <v>6</v>
      </c>
      <c r="G244" s="14">
        <v>3</v>
      </c>
      <c r="H244" s="39" t="s">
        <v>2</v>
      </c>
      <c r="I244" s="14">
        <v>2</v>
      </c>
      <c r="J244" s="39" t="s">
        <v>2</v>
      </c>
      <c r="K244" s="39" t="s">
        <v>2</v>
      </c>
      <c r="L244" s="39" t="s">
        <v>2</v>
      </c>
    </row>
    <row r="245" spans="1:12" s="22" customFormat="1" ht="12.75" customHeight="1">
      <c r="A245" s="10" t="s">
        <v>286</v>
      </c>
      <c r="B245" s="11">
        <v>94652</v>
      </c>
      <c r="C245" s="11">
        <v>139974</v>
      </c>
      <c r="D245" s="14">
        <v>1681</v>
      </c>
      <c r="E245" s="14">
        <v>19000</v>
      </c>
      <c r="F245" s="14">
        <v>30000</v>
      </c>
      <c r="G245" s="14">
        <v>14000</v>
      </c>
      <c r="H245" s="14">
        <v>600000</v>
      </c>
      <c r="I245" s="14">
        <v>12000</v>
      </c>
      <c r="J245" s="14">
        <v>8357</v>
      </c>
      <c r="K245" s="14">
        <v>1477</v>
      </c>
      <c r="L245" s="14">
        <v>6000</v>
      </c>
    </row>
    <row r="246" spans="1:12" s="22" customFormat="1" ht="12.75" customHeight="1">
      <c r="A246" s="10" t="s">
        <v>287</v>
      </c>
      <c r="B246" s="11"/>
      <c r="C246" s="11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s="22" customFormat="1" ht="12.75" customHeight="1">
      <c r="A247" s="34" t="s">
        <v>288</v>
      </c>
      <c r="B247" s="11">
        <v>192</v>
      </c>
      <c r="C247" s="24">
        <v>27</v>
      </c>
      <c r="D247" s="39" t="s">
        <v>2</v>
      </c>
      <c r="E247" s="14">
        <v>181</v>
      </c>
      <c r="F247" s="14">
        <v>14</v>
      </c>
      <c r="G247" s="14">
        <v>198</v>
      </c>
      <c r="H247" s="14">
        <v>252</v>
      </c>
      <c r="I247" s="39" t="s">
        <v>2</v>
      </c>
      <c r="J247" s="14">
        <v>18</v>
      </c>
      <c r="K247" s="39" t="s">
        <v>2</v>
      </c>
      <c r="L247" s="39">
        <v>875</v>
      </c>
    </row>
    <row r="248" spans="1:12" s="22" customFormat="1" ht="12.75" customHeight="1">
      <c r="A248" s="34" t="s">
        <v>289</v>
      </c>
      <c r="B248" s="11">
        <v>3100</v>
      </c>
      <c r="C248" s="11">
        <v>213</v>
      </c>
      <c r="D248" s="39" t="s">
        <v>2</v>
      </c>
      <c r="E248" s="14">
        <v>1246</v>
      </c>
      <c r="F248" s="39" t="s">
        <v>2</v>
      </c>
      <c r="G248" s="14">
        <v>715</v>
      </c>
      <c r="H248" s="14">
        <v>54</v>
      </c>
      <c r="I248" s="39" t="s">
        <v>2</v>
      </c>
      <c r="J248" s="14">
        <v>90</v>
      </c>
      <c r="K248" s="39" t="s">
        <v>2</v>
      </c>
      <c r="L248" s="39">
        <v>4375</v>
      </c>
    </row>
    <row r="249" spans="1:12" s="22" customFormat="1" ht="12.75" customHeight="1">
      <c r="A249" s="10" t="s">
        <v>290</v>
      </c>
      <c r="B249" s="11">
        <v>106</v>
      </c>
      <c r="C249" s="24" t="s">
        <v>2</v>
      </c>
      <c r="D249" s="14">
        <v>50</v>
      </c>
      <c r="E249" s="39" t="s">
        <v>2</v>
      </c>
      <c r="F249" s="14">
        <v>267</v>
      </c>
      <c r="G249" s="39" t="s">
        <v>2</v>
      </c>
      <c r="H249" s="14">
        <v>12</v>
      </c>
      <c r="I249" s="39" t="s">
        <v>2</v>
      </c>
      <c r="J249" s="39" t="s">
        <v>2</v>
      </c>
      <c r="K249" s="14">
        <v>57</v>
      </c>
      <c r="L249" s="39" t="s">
        <v>2</v>
      </c>
    </row>
    <row r="250" spans="1:12" s="22" customFormat="1" ht="12.75" customHeight="1">
      <c r="A250" s="10" t="s">
        <v>269</v>
      </c>
      <c r="B250" s="11"/>
      <c r="C250" s="11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s="22" customFormat="1" ht="12.75" customHeight="1">
      <c r="A251" s="34" t="s">
        <v>291</v>
      </c>
      <c r="B251" s="11">
        <v>9565</v>
      </c>
      <c r="C251" s="24">
        <v>71</v>
      </c>
      <c r="D251" s="14">
        <v>1540</v>
      </c>
      <c r="E251" s="14">
        <v>1096</v>
      </c>
      <c r="F251" s="14">
        <v>1437</v>
      </c>
      <c r="G251" s="14">
        <v>1850</v>
      </c>
      <c r="H251" s="14">
        <v>1825</v>
      </c>
      <c r="I251" s="14">
        <v>475</v>
      </c>
      <c r="J251" s="14">
        <v>2380</v>
      </c>
      <c r="K251" s="14">
        <v>19</v>
      </c>
      <c r="L251" s="14">
        <v>1234</v>
      </c>
    </row>
    <row r="252" spans="1:12" s="22" customFormat="1" ht="12.75" customHeight="1">
      <c r="A252" s="34" t="s">
        <v>292</v>
      </c>
      <c r="B252" s="11">
        <v>52283</v>
      </c>
      <c r="C252" s="24">
        <v>4102</v>
      </c>
      <c r="D252" s="14">
        <v>3010</v>
      </c>
      <c r="E252" s="39" t="s">
        <v>2</v>
      </c>
      <c r="F252" s="14">
        <v>2710</v>
      </c>
      <c r="G252" s="14">
        <v>7065</v>
      </c>
      <c r="H252" s="14">
        <v>2620</v>
      </c>
      <c r="I252" s="14">
        <v>1200</v>
      </c>
      <c r="J252" s="14">
        <v>7620</v>
      </c>
      <c r="K252" s="14">
        <v>1130</v>
      </c>
      <c r="L252" s="14">
        <v>1986</v>
      </c>
    </row>
    <row r="253" spans="1:12" s="22" customFormat="1" ht="12.75" customHeight="1">
      <c r="A253" s="10" t="s">
        <v>264</v>
      </c>
      <c r="B253" s="11"/>
      <c r="C253" s="11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s="22" customFormat="1" ht="12.75" customHeight="1">
      <c r="A254" s="34" t="s">
        <v>293</v>
      </c>
      <c r="B254" s="11">
        <f>SUM(B255:B256)</f>
        <v>4246</v>
      </c>
      <c r="C254" s="11">
        <f>SUM(C255:C256)</f>
        <v>9181</v>
      </c>
      <c r="D254" s="39" t="s">
        <v>2</v>
      </c>
      <c r="E254" s="39" t="s">
        <v>2</v>
      </c>
      <c r="F254" s="11">
        <f>SUM(F255:F256)</f>
        <v>133</v>
      </c>
      <c r="G254" s="39" t="s">
        <v>2</v>
      </c>
      <c r="H254" s="39" t="s">
        <v>2</v>
      </c>
      <c r="I254" s="39" t="s">
        <v>2</v>
      </c>
      <c r="J254" s="39" t="s">
        <v>2</v>
      </c>
      <c r="K254" s="39" t="s">
        <v>2</v>
      </c>
      <c r="L254" s="11">
        <f>SUM(L255:L256)</f>
        <v>910</v>
      </c>
    </row>
    <row r="255" spans="1:12" s="22" customFormat="1" ht="12.75" customHeight="1">
      <c r="A255" s="25" t="s">
        <v>177</v>
      </c>
      <c r="B255" s="11">
        <v>4209</v>
      </c>
      <c r="C255" s="11">
        <v>8576</v>
      </c>
      <c r="D255" s="39" t="s">
        <v>2</v>
      </c>
      <c r="E255" s="39" t="s">
        <v>2</v>
      </c>
      <c r="F255" s="14">
        <v>126</v>
      </c>
      <c r="G255" s="39" t="s">
        <v>2</v>
      </c>
      <c r="H255" s="39" t="s">
        <v>2</v>
      </c>
      <c r="I255" s="39" t="s">
        <v>2</v>
      </c>
      <c r="J255" s="39" t="s">
        <v>2</v>
      </c>
      <c r="K255" s="39" t="s">
        <v>2</v>
      </c>
      <c r="L255" s="39">
        <v>910</v>
      </c>
    </row>
    <row r="256" spans="1:12" s="22" customFormat="1" ht="12.75" customHeight="1">
      <c r="A256" s="25" t="s">
        <v>178</v>
      </c>
      <c r="B256" s="11">
        <v>37</v>
      </c>
      <c r="C256" s="11">
        <v>605</v>
      </c>
      <c r="D256" s="39" t="s">
        <v>2</v>
      </c>
      <c r="E256" s="39" t="s">
        <v>2</v>
      </c>
      <c r="F256" s="14">
        <v>7</v>
      </c>
      <c r="G256" s="39" t="s">
        <v>2</v>
      </c>
      <c r="H256" s="39" t="s">
        <v>2</v>
      </c>
      <c r="I256" s="39" t="s">
        <v>2</v>
      </c>
      <c r="J256" s="39" t="s">
        <v>2</v>
      </c>
      <c r="K256" s="39" t="s">
        <v>2</v>
      </c>
      <c r="L256" s="39" t="s">
        <v>2</v>
      </c>
    </row>
    <row r="257" spans="1:12" s="22" customFormat="1" ht="12.75" customHeight="1">
      <c r="A257" s="34" t="s">
        <v>294</v>
      </c>
      <c r="B257" s="11">
        <f>SUM(B258:B259)</f>
        <v>4246</v>
      </c>
      <c r="C257" s="11">
        <f>SUM(C258:C259)</f>
        <v>9181</v>
      </c>
      <c r="D257" s="39" t="s">
        <v>2</v>
      </c>
      <c r="E257" s="39" t="s">
        <v>2</v>
      </c>
      <c r="F257" s="11">
        <f>SUM(F258:F259)</f>
        <v>133</v>
      </c>
      <c r="G257" s="39" t="s">
        <v>2</v>
      </c>
      <c r="H257" s="39" t="s">
        <v>2</v>
      </c>
      <c r="I257" s="39" t="s">
        <v>2</v>
      </c>
      <c r="J257" s="39" t="s">
        <v>2</v>
      </c>
      <c r="K257" s="39" t="s">
        <v>2</v>
      </c>
      <c r="L257" s="11">
        <f>SUM(L258:L259)</f>
        <v>910</v>
      </c>
    </row>
    <row r="258" spans="1:12" s="22" customFormat="1" ht="12.75" customHeight="1">
      <c r="A258" s="25" t="s">
        <v>265</v>
      </c>
      <c r="B258" s="11">
        <v>4227</v>
      </c>
      <c r="C258" s="11">
        <v>7431</v>
      </c>
      <c r="D258" s="39" t="s">
        <v>2</v>
      </c>
      <c r="E258" s="39" t="s">
        <v>2</v>
      </c>
      <c r="F258" s="14">
        <v>133</v>
      </c>
      <c r="G258" s="39" t="s">
        <v>2</v>
      </c>
      <c r="H258" s="39" t="s">
        <v>2</v>
      </c>
      <c r="I258" s="39" t="s">
        <v>2</v>
      </c>
      <c r="J258" s="39" t="s">
        <v>2</v>
      </c>
      <c r="K258" s="39" t="s">
        <v>2</v>
      </c>
      <c r="L258" s="39">
        <v>620</v>
      </c>
    </row>
    <row r="259" spans="1:12" s="22" customFormat="1" ht="12.75" customHeight="1">
      <c r="A259" s="25" t="s">
        <v>266</v>
      </c>
      <c r="B259" s="11">
        <v>19</v>
      </c>
      <c r="C259" s="11">
        <v>1750</v>
      </c>
      <c r="D259" s="39" t="s">
        <v>2</v>
      </c>
      <c r="E259" s="39" t="s">
        <v>2</v>
      </c>
      <c r="F259" s="39" t="s">
        <v>2</v>
      </c>
      <c r="G259" s="39" t="s">
        <v>2</v>
      </c>
      <c r="H259" s="39" t="s">
        <v>2</v>
      </c>
      <c r="I259" s="39" t="s">
        <v>2</v>
      </c>
      <c r="J259" s="39" t="s">
        <v>2</v>
      </c>
      <c r="K259" s="39" t="s">
        <v>2</v>
      </c>
      <c r="L259" s="39">
        <v>290</v>
      </c>
    </row>
    <row r="260" spans="1:12" s="22" customFormat="1" ht="12.75" customHeight="1">
      <c r="A260" s="10" t="s">
        <v>229</v>
      </c>
      <c r="B260" s="11">
        <f>SUM(B261:B263)</f>
        <v>26</v>
      </c>
      <c r="C260" s="11">
        <f>SUM(C261:C263)</f>
        <v>13</v>
      </c>
      <c r="D260" s="11">
        <f aca="true" t="shared" si="5" ref="D260:L260">SUM(D261:D263)</f>
        <v>3</v>
      </c>
      <c r="E260" s="11">
        <f t="shared" si="5"/>
        <v>13</v>
      </c>
      <c r="F260" s="11">
        <f t="shared" si="5"/>
        <v>4</v>
      </c>
      <c r="G260" s="11">
        <f t="shared" si="5"/>
        <v>5</v>
      </c>
      <c r="H260" s="11">
        <f t="shared" si="5"/>
        <v>7</v>
      </c>
      <c r="I260" s="11">
        <f t="shared" si="5"/>
        <v>6</v>
      </c>
      <c r="J260" s="11">
        <f t="shared" si="5"/>
        <v>5</v>
      </c>
      <c r="K260" s="11">
        <f t="shared" si="5"/>
        <v>1</v>
      </c>
      <c r="L260" s="11">
        <f t="shared" si="5"/>
        <v>3</v>
      </c>
    </row>
    <row r="261" spans="1:12" s="22" customFormat="1" ht="12.75" customHeight="1">
      <c r="A261" s="34" t="s">
        <v>230</v>
      </c>
      <c r="B261" s="11">
        <v>12</v>
      </c>
      <c r="C261" s="11">
        <v>6</v>
      </c>
      <c r="D261" s="14">
        <v>2</v>
      </c>
      <c r="E261" s="14">
        <v>7</v>
      </c>
      <c r="F261" s="14">
        <v>4</v>
      </c>
      <c r="G261" s="14">
        <v>5</v>
      </c>
      <c r="H261" s="14">
        <v>5</v>
      </c>
      <c r="I261" s="14">
        <v>3</v>
      </c>
      <c r="J261" s="14">
        <v>5</v>
      </c>
      <c r="K261" s="14">
        <v>1</v>
      </c>
      <c r="L261" s="14">
        <v>2</v>
      </c>
    </row>
    <row r="262" spans="1:12" s="22" customFormat="1" ht="12.75" customHeight="1">
      <c r="A262" s="34" t="s">
        <v>231</v>
      </c>
      <c r="B262" s="11">
        <v>7</v>
      </c>
      <c r="C262" s="24" t="s">
        <v>2</v>
      </c>
      <c r="D262" s="39" t="s">
        <v>2</v>
      </c>
      <c r="E262" s="14">
        <v>2</v>
      </c>
      <c r="F262" s="39" t="s">
        <v>2</v>
      </c>
      <c r="G262" s="39" t="s">
        <v>2</v>
      </c>
      <c r="H262" s="39" t="s">
        <v>2</v>
      </c>
      <c r="I262" s="14">
        <v>1</v>
      </c>
      <c r="J262" s="39" t="s">
        <v>2</v>
      </c>
      <c r="K262" s="39" t="s">
        <v>2</v>
      </c>
      <c r="L262" s="39" t="s">
        <v>2</v>
      </c>
    </row>
    <row r="263" spans="1:12" s="22" customFormat="1" ht="12.75" customHeight="1">
      <c r="A263" s="34" t="s">
        <v>268</v>
      </c>
      <c r="B263" s="11">
        <v>7</v>
      </c>
      <c r="C263" s="11">
        <v>7</v>
      </c>
      <c r="D263" s="13">
        <v>1</v>
      </c>
      <c r="E263" s="13">
        <v>4</v>
      </c>
      <c r="F263" s="40" t="s">
        <v>2</v>
      </c>
      <c r="G263" s="40" t="s">
        <v>2</v>
      </c>
      <c r="H263" s="13">
        <v>2</v>
      </c>
      <c r="I263" s="13">
        <v>2</v>
      </c>
      <c r="J263" s="40" t="s">
        <v>2</v>
      </c>
      <c r="K263" s="40" t="s">
        <v>2</v>
      </c>
      <c r="L263" s="40">
        <v>1</v>
      </c>
    </row>
    <row r="264" spans="1:12" s="22" customFormat="1" ht="12.75" customHeight="1">
      <c r="A264" s="10" t="s">
        <v>235</v>
      </c>
      <c r="B264" s="11">
        <f aca="true" t="shared" si="6" ref="B264:L264">SUM(B265:B266)</f>
        <v>67504</v>
      </c>
      <c r="C264" s="11">
        <f t="shared" si="6"/>
        <v>34929.84</v>
      </c>
      <c r="D264" s="11">
        <f t="shared" si="6"/>
        <v>11000</v>
      </c>
      <c r="E264" s="11">
        <f t="shared" si="6"/>
        <v>37282</v>
      </c>
      <c r="F264" s="11">
        <f t="shared" si="6"/>
        <v>17000</v>
      </c>
      <c r="G264" s="11">
        <f t="shared" si="6"/>
        <v>22044.87</v>
      </c>
      <c r="H264" s="11">
        <f t="shared" si="6"/>
        <v>1926.65</v>
      </c>
      <c r="I264" s="11">
        <f t="shared" si="6"/>
        <v>12242.4</v>
      </c>
      <c r="J264" s="11">
        <f t="shared" si="6"/>
        <v>21739</v>
      </c>
      <c r="K264" s="11">
        <f t="shared" si="6"/>
        <v>3439.32</v>
      </c>
      <c r="L264" s="11">
        <f t="shared" si="6"/>
        <v>10442.8</v>
      </c>
    </row>
    <row r="265" spans="1:12" s="22" customFormat="1" ht="12.75" customHeight="1">
      <c r="A265" s="34" t="s">
        <v>233</v>
      </c>
      <c r="B265" s="11">
        <v>60504</v>
      </c>
      <c r="C265" s="11">
        <v>31965.84</v>
      </c>
      <c r="D265" s="13">
        <v>11000</v>
      </c>
      <c r="E265" s="13">
        <v>35800</v>
      </c>
      <c r="F265" s="13">
        <v>17000</v>
      </c>
      <c r="G265" s="13">
        <v>21056.87</v>
      </c>
      <c r="H265" s="13">
        <v>1926.65</v>
      </c>
      <c r="I265" s="13">
        <v>12242.4</v>
      </c>
      <c r="J265" s="13">
        <v>21245</v>
      </c>
      <c r="K265" s="13">
        <v>3439.32</v>
      </c>
      <c r="L265" s="13">
        <v>10000</v>
      </c>
    </row>
    <row r="266" spans="1:12" s="22" customFormat="1" ht="12.75" customHeight="1">
      <c r="A266" s="42" t="s">
        <v>234</v>
      </c>
      <c r="B266" s="28">
        <v>7000</v>
      </c>
      <c r="C266" s="28">
        <v>2964</v>
      </c>
      <c r="D266" s="41" t="s">
        <v>2</v>
      </c>
      <c r="E266" s="17">
        <v>1482</v>
      </c>
      <c r="F266" s="41" t="s">
        <v>2</v>
      </c>
      <c r="G266" s="17">
        <v>988</v>
      </c>
      <c r="H266" s="41" t="s">
        <v>2</v>
      </c>
      <c r="I266" s="41" t="s">
        <v>2</v>
      </c>
      <c r="J266" s="17">
        <v>494</v>
      </c>
      <c r="K266" s="41" t="s">
        <v>2</v>
      </c>
      <c r="L266" s="41">
        <v>442.8</v>
      </c>
    </row>
    <row r="267" spans="1:2" ht="12.75">
      <c r="A267" s="1"/>
      <c r="B267" s="14"/>
    </row>
    <row r="268" spans="1:255" ht="12.75">
      <c r="A268" s="36" t="s">
        <v>246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  <c r="IM268" s="36"/>
      <c r="IN268" s="36"/>
      <c r="IO268" s="36"/>
      <c r="IP268" s="36"/>
      <c r="IQ268" s="36"/>
      <c r="IR268" s="36"/>
      <c r="IS268" s="36"/>
      <c r="IT268" s="36"/>
      <c r="IU268" s="36"/>
    </row>
    <row r="269" spans="1:255" ht="12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  <c r="IM269" s="36"/>
      <c r="IN269" s="36"/>
      <c r="IO269" s="36"/>
      <c r="IP269" s="36"/>
      <c r="IQ269" s="36"/>
      <c r="IR269" s="36"/>
      <c r="IS269" s="36"/>
      <c r="IT269" s="36"/>
      <c r="IU269" s="36"/>
    </row>
    <row r="270" spans="1:2" ht="12.75">
      <c r="A270" s="2" t="s">
        <v>160</v>
      </c>
      <c r="B270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V266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9" customWidth="1"/>
    <col min="2" max="2" width="13.28125" style="19" customWidth="1"/>
    <col min="3" max="4" width="14.8515625" style="14" customWidth="1"/>
    <col min="5" max="16384" width="13.28125" style="19" customWidth="1"/>
  </cols>
  <sheetData>
    <row r="1" ht="12.75"/>
    <row r="2" ht="12.75"/>
    <row r="3" ht="12.75"/>
    <row r="6" spans="1:5" ht="18">
      <c r="A6" s="18" t="s">
        <v>440</v>
      </c>
      <c r="B6" s="18"/>
      <c r="C6" s="46"/>
      <c r="D6" s="46"/>
      <c r="E6" s="47"/>
    </row>
    <row r="7" spans="1:5" ht="18">
      <c r="A7" s="18"/>
      <c r="B7" s="18"/>
      <c r="C7" s="47"/>
      <c r="D7" s="47"/>
      <c r="E7" s="47"/>
    </row>
    <row r="8" spans="1:12" ht="18.75" thickBot="1">
      <c r="A8" s="20" t="s">
        <v>18</v>
      </c>
      <c r="B8" s="20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4" ht="12.75" customHeight="1">
      <c r="A9" s="18"/>
      <c r="B9" s="18"/>
      <c r="C9" s="13"/>
      <c r="D9" s="13"/>
    </row>
    <row r="10" spans="1:4" ht="12.75" customHeight="1">
      <c r="A10" s="18"/>
      <c r="B10" s="18"/>
      <c r="C10" s="13"/>
      <c r="D10" s="13"/>
    </row>
    <row r="11" spans="1:4" ht="12.75" customHeight="1">
      <c r="A11" s="18"/>
      <c r="B11" s="18"/>
      <c r="C11" s="13"/>
      <c r="D11" s="13"/>
    </row>
    <row r="12" spans="1:4" ht="18.75" customHeight="1">
      <c r="A12" s="4" t="s">
        <v>297</v>
      </c>
      <c r="B12" s="5"/>
      <c r="C12" s="5"/>
      <c r="D12" s="19"/>
    </row>
    <row r="13" spans="1:12" ht="12.75" customHeight="1">
      <c r="A13" s="49"/>
      <c r="B13" s="50" t="s">
        <v>43</v>
      </c>
      <c r="C13" s="50" t="s">
        <v>439</v>
      </c>
      <c r="D13" s="50" t="s">
        <v>51</v>
      </c>
      <c r="E13" s="51"/>
      <c r="F13" s="51"/>
      <c r="G13" s="51"/>
      <c r="H13" s="51"/>
      <c r="I13" s="51"/>
      <c r="J13" s="52"/>
      <c r="K13" s="53" t="s">
        <v>52</v>
      </c>
      <c r="L13" s="52"/>
    </row>
    <row r="14" spans="1:12" s="22" customFormat="1" ht="25.5">
      <c r="A14" s="55"/>
      <c r="B14" s="56" t="s">
        <v>44</v>
      </c>
      <c r="C14" s="57"/>
      <c r="D14" s="32" t="s">
        <v>45</v>
      </c>
      <c r="E14" s="32" t="s">
        <v>46</v>
      </c>
      <c r="F14" s="32" t="s">
        <v>47</v>
      </c>
      <c r="G14" s="32" t="s">
        <v>48</v>
      </c>
      <c r="H14" s="32" t="s">
        <v>11</v>
      </c>
      <c r="I14" s="32" t="s">
        <v>49</v>
      </c>
      <c r="J14" s="32" t="s">
        <v>50</v>
      </c>
      <c r="K14" s="32" t="s">
        <v>53</v>
      </c>
      <c r="L14" s="32" t="s">
        <v>54</v>
      </c>
    </row>
    <row r="15" spans="1:4" s="22" customFormat="1" ht="12.75" customHeight="1">
      <c r="A15" s="30"/>
      <c r="B15" s="31"/>
      <c r="C15" s="31"/>
      <c r="D15" s="29"/>
    </row>
    <row r="16" spans="1:12" s="22" customFormat="1" ht="12.75" customHeight="1">
      <c r="A16" s="31" t="s">
        <v>1</v>
      </c>
      <c r="B16" s="58">
        <f aca="true" t="shared" si="0" ref="B16:L16">SUM(B17:B34)</f>
        <v>379589</v>
      </c>
      <c r="C16" s="58">
        <f t="shared" si="0"/>
        <v>417802</v>
      </c>
      <c r="D16" s="58">
        <f t="shared" si="0"/>
        <v>1310</v>
      </c>
      <c r="E16" s="58">
        <f t="shared" si="0"/>
        <v>35501</v>
      </c>
      <c r="F16" s="58">
        <f t="shared" si="0"/>
        <v>143807</v>
      </c>
      <c r="G16" s="58">
        <f t="shared" si="0"/>
        <v>130914</v>
      </c>
      <c r="H16" s="58">
        <f t="shared" si="0"/>
        <v>30543</v>
      </c>
      <c r="I16" s="58">
        <f t="shared" si="0"/>
        <v>54068</v>
      </c>
      <c r="J16" s="58">
        <f t="shared" si="0"/>
        <v>448</v>
      </c>
      <c r="K16" s="58">
        <f t="shared" si="0"/>
        <v>7599</v>
      </c>
      <c r="L16" s="58">
        <f t="shared" si="0"/>
        <v>11035</v>
      </c>
    </row>
    <row r="17" spans="1:12" s="22" customFormat="1" ht="12.75" customHeight="1">
      <c r="A17" s="34" t="s">
        <v>4</v>
      </c>
      <c r="B17" s="58">
        <v>224055</v>
      </c>
      <c r="C17" s="58">
        <v>236344</v>
      </c>
      <c r="D17" s="24">
        <v>283</v>
      </c>
      <c r="E17" s="24">
        <v>17883</v>
      </c>
      <c r="F17" s="24">
        <v>67632</v>
      </c>
      <c r="G17" s="24">
        <v>88256</v>
      </c>
      <c r="H17" s="24">
        <v>13364</v>
      </c>
      <c r="I17" s="24">
        <v>31943</v>
      </c>
      <c r="J17" s="24">
        <v>448</v>
      </c>
      <c r="K17" s="24">
        <v>6131</v>
      </c>
      <c r="L17" s="24">
        <v>8115</v>
      </c>
    </row>
    <row r="18" spans="1:12" s="22" customFormat="1" ht="12.75" customHeight="1">
      <c r="A18" s="34" t="s">
        <v>25</v>
      </c>
      <c r="B18" s="24">
        <v>31768</v>
      </c>
      <c r="C18" s="58">
        <f>SUM(D18:J18)</f>
        <v>32413</v>
      </c>
      <c r="D18" s="24" t="s">
        <v>2</v>
      </c>
      <c r="E18" s="24" t="s">
        <v>2</v>
      </c>
      <c r="F18" s="24">
        <v>31636</v>
      </c>
      <c r="G18" s="24">
        <v>96</v>
      </c>
      <c r="H18" s="24">
        <v>52</v>
      </c>
      <c r="I18" s="24">
        <v>629</v>
      </c>
      <c r="J18" s="24" t="s">
        <v>2</v>
      </c>
      <c r="K18" s="24" t="s">
        <v>2</v>
      </c>
      <c r="L18" s="24" t="s">
        <v>2</v>
      </c>
    </row>
    <row r="19" spans="1:12" ht="12.75">
      <c r="A19" s="34" t="s">
        <v>26</v>
      </c>
      <c r="B19" s="58">
        <v>13992</v>
      </c>
      <c r="C19" s="58">
        <f>SUM(D19:J19)</f>
        <v>16527</v>
      </c>
      <c r="D19" s="24">
        <v>286</v>
      </c>
      <c r="E19" s="24">
        <v>7992</v>
      </c>
      <c r="F19" s="24">
        <v>855</v>
      </c>
      <c r="G19" s="24">
        <v>1595</v>
      </c>
      <c r="H19" s="24">
        <v>4747</v>
      </c>
      <c r="I19" s="24">
        <v>1052</v>
      </c>
      <c r="J19" s="24" t="s">
        <v>2</v>
      </c>
      <c r="K19" s="24" t="s">
        <v>2</v>
      </c>
      <c r="L19" s="24" t="s">
        <v>2</v>
      </c>
    </row>
    <row r="20" spans="1:12" ht="12.75">
      <c r="A20" s="34" t="s">
        <v>27</v>
      </c>
      <c r="B20" s="58">
        <v>27995</v>
      </c>
      <c r="C20" s="58">
        <v>31559</v>
      </c>
      <c r="D20" s="24">
        <v>135</v>
      </c>
      <c r="E20" s="24">
        <v>136</v>
      </c>
      <c r="F20" s="24">
        <v>5630</v>
      </c>
      <c r="G20" s="24">
        <v>11452</v>
      </c>
      <c r="H20" s="24">
        <v>3903</v>
      </c>
      <c r="I20" s="24">
        <v>5843</v>
      </c>
      <c r="J20" s="24" t="s">
        <v>2</v>
      </c>
      <c r="K20" s="24">
        <v>805</v>
      </c>
      <c r="L20" s="24">
        <v>91</v>
      </c>
    </row>
    <row r="21" spans="1:12" ht="12.75">
      <c r="A21" s="34" t="s">
        <v>303</v>
      </c>
      <c r="B21" s="58">
        <v>12180</v>
      </c>
      <c r="C21" s="58">
        <v>13234</v>
      </c>
      <c r="D21" s="24" t="s">
        <v>2</v>
      </c>
      <c r="E21" s="24">
        <v>418</v>
      </c>
      <c r="F21" s="24">
        <v>11178</v>
      </c>
      <c r="G21" s="24">
        <v>712</v>
      </c>
      <c r="H21" s="24">
        <v>539</v>
      </c>
      <c r="I21" s="24">
        <v>349</v>
      </c>
      <c r="J21" s="24" t="s">
        <v>2</v>
      </c>
      <c r="K21" s="24">
        <v>38</v>
      </c>
      <c r="L21" s="24" t="s">
        <v>2</v>
      </c>
    </row>
    <row r="22" spans="1:12" ht="12.75">
      <c r="A22" s="34" t="s">
        <v>152</v>
      </c>
      <c r="B22" s="58">
        <v>2622</v>
      </c>
      <c r="C22" s="58">
        <v>2903</v>
      </c>
      <c r="D22" s="24" t="s">
        <v>2</v>
      </c>
      <c r="E22" s="24">
        <v>108</v>
      </c>
      <c r="F22" s="24">
        <v>1195</v>
      </c>
      <c r="G22" s="24">
        <v>631</v>
      </c>
      <c r="H22" s="24">
        <v>378</v>
      </c>
      <c r="I22" s="24">
        <v>423</v>
      </c>
      <c r="J22" s="24" t="s">
        <v>2</v>
      </c>
      <c r="K22" s="24">
        <v>168</v>
      </c>
      <c r="L22" s="24" t="s">
        <v>2</v>
      </c>
    </row>
    <row r="23" spans="1:12" ht="12.75">
      <c r="A23" s="34" t="s">
        <v>153</v>
      </c>
      <c r="B23" s="58">
        <v>3607</v>
      </c>
      <c r="C23" s="58">
        <v>4298</v>
      </c>
      <c r="D23" s="24" t="s">
        <v>2</v>
      </c>
      <c r="E23" s="24">
        <v>145</v>
      </c>
      <c r="F23" s="24">
        <v>3144</v>
      </c>
      <c r="G23" s="24">
        <v>488</v>
      </c>
      <c r="H23" s="24">
        <v>230</v>
      </c>
      <c r="I23" s="24">
        <v>281</v>
      </c>
      <c r="J23" s="24" t="s">
        <v>2</v>
      </c>
      <c r="K23" s="24" t="s">
        <v>2</v>
      </c>
      <c r="L23" s="24" t="s">
        <v>2</v>
      </c>
    </row>
    <row r="24" spans="1:12" ht="12.75">
      <c r="A24" s="34" t="s">
        <v>28</v>
      </c>
      <c r="B24" s="58">
        <v>3445</v>
      </c>
      <c r="C24" s="58">
        <f aca="true" t="shared" si="1" ref="C24:C34">SUM(D24:J24)</f>
        <v>3833</v>
      </c>
      <c r="D24" s="24" t="s">
        <v>2</v>
      </c>
      <c r="E24" s="24">
        <v>1782</v>
      </c>
      <c r="F24" s="24">
        <v>122</v>
      </c>
      <c r="G24" s="24">
        <v>24</v>
      </c>
      <c r="H24" s="24">
        <v>817</v>
      </c>
      <c r="I24" s="24">
        <v>1088</v>
      </c>
      <c r="J24" s="24" t="s">
        <v>2</v>
      </c>
      <c r="K24" s="24" t="s">
        <v>2</v>
      </c>
      <c r="L24" s="24" t="s">
        <v>2</v>
      </c>
    </row>
    <row r="25" spans="1:12" ht="12.75">
      <c r="A25" s="34" t="s">
        <v>29</v>
      </c>
      <c r="B25" s="58">
        <v>782</v>
      </c>
      <c r="C25" s="58">
        <f t="shared" si="1"/>
        <v>1196</v>
      </c>
      <c r="D25" s="24" t="s">
        <v>2</v>
      </c>
      <c r="E25" s="24" t="s">
        <v>2</v>
      </c>
      <c r="F25" s="24">
        <v>1196</v>
      </c>
      <c r="G25" s="24" t="s">
        <v>2</v>
      </c>
      <c r="H25" s="24" t="s">
        <v>2</v>
      </c>
      <c r="I25" s="24" t="s">
        <v>2</v>
      </c>
      <c r="J25" s="24" t="s">
        <v>2</v>
      </c>
      <c r="K25" s="24" t="s">
        <v>2</v>
      </c>
      <c r="L25" s="24" t="s">
        <v>2</v>
      </c>
    </row>
    <row r="26" spans="1:12" ht="12.75">
      <c r="A26" s="34" t="s">
        <v>30</v>
      </c>
      <c r="B26" s="58">
        <v>1409</v>
      </c>
      <c r="C26" s="58">
        <f t="shared" si="1"/>
        <v>2207</v>
      </c>
      <c r="D26" s="24" t="s">
        <v>2</v>
      </c>
      <c r="E26" s="24" t="s">
        <v>2</v>
      </c>
      <c r="F26" s="24">
        <v>2207</v>
      </c>
      <c r="G26" s="24" t="s">
        <v>2</v>
      </c>
      <c r="H26" s="24" t="s">
        <v>2</v>
      </c>
      <c r="I26" s="24" t="s">
        <v>2</v>
      </c>
      <c r="J26" s="24" t="s">
        <v>2</v>
      </c>
      <c r="K26" s="24" t="s">
        <v>2</v>
      </c>
      <c r="L26" s="24" t="s">
        <v>2</v>
      </c>
    </row>
    <row r="27" spans="1:12" ht="14.25">
      <c r="A27" s="34" t="s">
        <v>301</v>
      </c>
      <c r="B27" s="58">
        <v>98</v>
      </c>
      <c r="C27" s="58">
        <f t="shared" si="1"/>
        <v>131</v>
      </c>
      <c r="D27" s="24" t="s">
        <v>2</v>
      </c>
      <c r="E27" s="24" t="s">
        <v>2</v>
      </c>
      <c r="F27" s="24">
        <v>96</v>
      </c>
      <c r="G27" s="24">
        <v>2</v>
      </c>
      <c r="H27" s="24">
        <v>11</v>
      </c>
      <c r="I27" s="24">
        <v>22</v>
      </c>
      <c r="J27" s="24" t="s">
        <v>2</v>
      </c>
      <c r="K27" s="24" t="s">
        <v>2</v>
      </c>
      <c r="L27" s="24" t="s">
        <v>2</v>
      </c>
    </row>
    <row r="28" spans="1:12" ht="12.75">
      <c r="A28" s="34" t="s">
        <v>302</v>
      </c>
      <c r="B28" s="58">
        <v>2263</v>
      </c>
      <c r="C28" s="58">
        <f t="shared" si="1"/>
        <v>9448</v>
      </c>
      <c r="D28" s="24" t="s">
        <v>2</v>
      </c>
      <c r="E28" s="24">
        <v>2049</v>
      </c>
      <c r="F28" s="24">
        <v>4098</v>
      </c>
      <c r="G28" s="24">
        <v>53</v>
      </c>
      <c r="H28" s="24">
        <v>182</v>
      </c>
      <c r="I28" s="24">
        <v>3066</v>
      </c>
      <c r="J28" s="24" t="s">
        <v>2</v>
      </c>
      <c r="K28" s="24" t="s">
        <v>2</v>
      </c>
      <c r="L28" s="24" t="s">
        <v>2</v>
      </c>
    </row>
    <row r="29" spans="1:12" ht="12.75">
      <c r="A29" s="34" t="s">
        <v>157</v>
      </c>
      <c r="B29" s="59">
        <v>548</v>
      </c>
      <c r="C29" s="58">
        <f t="shared" si="1"/>
        <v>600</v>
      </c>
      <c r="D29" s="24">
        <v>2</v>
      </c>
      <c r="E29" s="24">
        <v>10</v>
      </c>
      <c r="F29" s="24">
        <v>185</v>
      </c>
      <c r="G29" s="24">
        <v>143</v>
      </c>
      <c r="H29" s="24">
        <v>116</v>
      </c>
      <c r="I29" s="24">
        <v>144</v>
      </c>
      <c r="J29" s="24" t="s">
        <v>2</v>
      </c>
      <c r="K29" s="24" t="s">
        <v>2</v>
      </c>
      <c r="L29" s="24" t="s">
        <v>2</v>
      </c>
    </row>
    <row r="30" spans="1:12" ht="12.75">
      <c r="A30" s="34" t="s">
        <v>32</v>
      </c>
      <c r="B30" s="58">
        <v>3417</v>
      </c>
      <c r="C30" s="58">
        <f t="shared" si="1"/>
        <v>3894</v>
      </c>
      <c r="D30" s="24" t="s">
        <v>2</v>
      </c>
      <c r="E30" s="24" t="s">
        <v>2</v>
      </c>
      <c r="F30" s="24">
        <v>483</v>
      </c>
      <c r="G30" s="24">
        <v>3411</v>
      </c>
      <c r="H30" s="24" t="s">
        <v>2</v>
      </c>
      <c r="I30" s="24" t="s">
        <v>2</v>
      </c>
      <c r="J30" s="24" t="s">
        <v>2</v>
      </c>
      <c r="K30" s="24" t="s">
        <v>2</v>
      </c>
      <c r="L30" s="24" t="s">
        <v>2</v>
      </c>
    </row>
    <row r="31" spans="1:12" ht="12.75">
      <c r="A31" s="34" t="s">
        <v>149</v>
      </c>
      <c r="B31" s="59">
        <v>2487</v>
      </c>
      <c r="C31" s="58">
        <f t="shared" si="1"/>
        <v>5308</v>
      </c>
      <c r="D31" s="24" t="s">
        <v>2</v>
      </c>
      <c r="E31" s="24">
        <v>77</v>
      </c>
      <c r="F31" s="24">
        <v>3730</v>
      </c>
      <c r="G31" s="24">
        <v>130</v>
      </c>
      <c r="H31" s="24">
        <v>562</v>
      </c>
      <c r="I31" s="24">
        <v>809</v>
      </c>
      <c r="J31" s="24" t="s">
        <v>2</v>
      </c>
      <c r="K31" s="24" t="s">
        <v>2</v>
      </c>
      <c r="L31" s="24" t="s">
        <v>2</v>
      </c>
    </row>
    <row r="32" spans="1:12" ht="12.75">
      <c r="A32" s="34" t="s">
        <v>150</v>
      </c>
      <c r="B32" s="59">
        <v>4046</v>
      </c>
      <c r="C32" s="58">
        <f t="shared" si="1"/>
        <v>5362</v>
      </c>
      <c r="D32" s="24" t="s">
        <v>2</v>
      </c>
      <c r="E32" s="24">
        <v>320</v>
      </c>
      <c r="F32" s="24">
        <v>603</v>
      </c>
      <c r="G32" s="24">
        <v>1098</v>
      </c>
      <c r="H32" s="24">
        <v>948</v>
      </c>
      <c r="I32" s="24">
        <v>2393</v>
      </c>
      <c r="J32" s="24" t="s">
        <v>2</v>
      </c>
      <c r="K32" s="24" t="s">
        <v>2</v>
      </c>
      <c r="L32" s="24" t="s">
        <v>2</v>
      </c>
    </row>
    <row r="33" spans="1:12" ht="12.75">
      <c r="A33" s="34" t="s">
        <v>299</v>
      </c>
      <c r="B33" s="59">
        <v>3445</v>
      </c>
      <c r="C33" s="58">
        <f t="shared" si="1"/>
        <v>7115</v>
      </c>
      <c r="D33" s="24" t="s">
        <v>2</v>
      </c>
      <c r="E33" s="24">
        <v>2451</v>
      </c>
      <c r="F33" s="24">
        <v>2460</v>
      </c>
      <c r="G33" s="24">
        <v>455</v>
      </c>
      <c r="H33" s="24">
        <v>875</v>
      </c>
      <c r="I33" s="24">
        <v>874</v>
      </c>
      <c r="J33" s="24" t="s">
        <v>2</v>
      </c>
      <c r="K33" s="24" t="s">
        <v>2</v>
      </c>
      <c r="L33" s="24" t="s">
        <v>2</v>
      </c>
    </row>
    <row r="34" spans="1:12" ht="12.75">
      <c r="A34" s="42" t="s">
        <v>300</v>
      </c>
      <c r="B34" s="61">
        <v>41430</v>
      </c>
      <c r="C34" s="61">
        <f t="shared" si="1"/>
        <v>41430</v>
      </c>
      <c r="D34" s="35">
        <v>604</v>
      </c>
      <c r="E34" s="35">
        <v>2130</v>
      </c>
      <c r="F34" s="35">
        <v>7357</v>
      </c>
      <c r="G34" s="35">
        <v>22368</v>
      </c>
      <c r="H34" s="35">
        <v>3819</v>
      </c>
      <c r="I34" s="35">
        <v>5152</v>
      </c>
      <c r="J34" s="35" t="s">
        <v>2</v>
      </c>
      <c r="K34" s="35">
        <v>457</v>
      </c>
      <c r="L34" s="35">
        <v>2829</v>
      </c>
    </row>
    <row r="35" spans="1:4" ht="12.75">
      <c r="A35" s="1"/>
      <c r="B35" s="14"/>
      <c r="C35" s="22"/>
      <c r="D35" s="19"/>
    </row>
    <row r="36" spans="1:4" ht="12.75">
      <c r="A36" s="2" t="s">
        <v>298</v>
      </c>
      <c r="B36" s="14"/>
      <c r="C36" s="22"/>
      <c r="D36" s="19"/>
    </row>
    <row r="40" spans="1:2" ht="31.5">
      <c r="A40" s="4" t="s">
        <v>209</v>
      </c>
      <c r="B40" s="5"/>
    </row>
    <row r="41" spans="1:2" ht="12.75" customHeight="1">
      <c r="A41" s="6"/>
      <c r="B41" s="7">
        <v>1917</v>
      </c>
    </row>
    <row r="42" spans="1:2" ht="12.75" customHeight="1">
      <c r="A42" s="8"/>
      <c r="B42" s="9"/>
    </row>
    <row r="43" spans="1:2" ht="12.75">
      <c r="A43" s="10" t="s">
        <v>1</v>
      </c>
      <c r="B43" s="11">
        <f>SUM(B44:B49)</f>
        <v>4589</v>
      </c>
    </row>
    <row r="44" spans="1:2" ht="12.75">
      <c r="A44" s="34" t="s">
        <v>56</v>
      </c>
      <c r="B44" s="11">
        <v>3260</v>
      </c>
    </row>
    <row r="45" spans="1:2" ht="12.75">
      <c r="A45" s="34" t="s">
        <v>57</v>
      </c>
      <c r="B45" s="11">
        <v>1136</v>
      </c>
    </row>
    <row r="46" spans="1:2" ht="12.75">
      <c r="A46" s="34" t="s">
        <v>58</v>
      </c>
      <c r="B46" s="11">
        <v>100</v>
      </c>
    </row>
    <row r="47" spans="1:2" ht="12.75">
      <c r="A47" s="34" t="s">
        <v>59</v>
      </c>
      <c r="B47" s="11">
        <v>51</v>
      </c>
    </row>
    <row r="48" spans="1:2" ht="12.75">
      <c r="A48" s="34" t="s">
        <v>60</v>
      </c>
      <c r="B48" s="11">
        <v>23</v>
      </c>
    </row>
    <row r="49" spans="1:2" ht="12.75">
      <c r="A49" s="42" t="s">
        <v>61</v>
      </c>
      <c r="B49" s="28">
        <v>19</v>
      </c>
    </row>
    <row r="50" spans="1:2" ht="12.75">
      <c r="A50" s="10"/>
      <c r="B50" s="11"/>
    </row>
    <row r="51" spans="1:2" ht="12.75">
      <c r="A51" s="2" t="s">
        <v>298</v>
      </c>
      <c r="B51" s="14"/>
    </row>
    <row r="55" spans="1:2" ht="15.75">
      <c r="A55" s="4" t="s">
        <v>62</v>
      </c>
      <c r="B55" s="5"/>
    </row>
    <row r="56" spans="1:2" ht="12.75" customHeight="1">
      <c r="A56" s="6"/>
      <c r="B56" s="7">
        <v>1917</v>
      </c>
    </row>
    <row r="57" spans="1:2" ht="12.75" customHeight="1">
      <c r="A57" s="8"/>
      <c r="B57" s="9"/>
    </row>
    <row r="58" spans="1:2" ht="12.75">
      <c r="A58" s="10" t="s">
        <v>1</v>
      </c>
      <c r="B58" s="11">
        <f>SUM(B59:B64)</f>
        <v>10906</v>
      </c>
    </row>
    <row r="59" spans="1:2" ht="12.75">
      <c r="A59" s="34" t="s">
        <v>56</v>
      </c>
      <c r="B59" s="11">
        <v>4820</v>
      </c>
    </row>
    <row r="60" spans="1:2" ht="12.75">
      <c r="A60" s="34" t="s">
        <v>57</v>
      </c>
      <c r="B60" s="11">
        <v>6019</v>
      </c>
    </row>
    <row r="61" spans="1:2" ht="12.75">
      <c r="A61" s="34" t="s">
        <v>58</v>
      </c>
      <c r="B61" s="24" t="s">
        <v>2</v>
      </c>
    </row>
    <row r="62" spans="1:2" ht="12.75">
      <c r="A62" s="34" t="s">
        <v>59</v>
      </c>
      <c r="B62" s="11">
        <v>26</v>
      </c>
    </row>
    <row r="63" spans="1:2" ht="12.75">
      <c r="A63" s="34" t="s">
        <v>60</v>
      </c>
      <c r="B63" s="24" t="s">
        <v>2</v>
      </c>
    </row>
    <row r="64" spans="1:2" ht="12.75">
      <c r="A64" s="42" t="s">
        <v>61</v>
      </c>
      <c r="B64" s="28">
        <v>41</v>
      </c>
    </row>
    <row r="65" spans="1:2" ht="12.75">
      <c r="A65" s="10"/>
      <c r="B65" s="11"/>
    </row>
    <row r="66" spans="1:2" ht="12.75">
      <c r="A66" s="2" t="s">
        <v>298</v>
      </c>
      <c r="B66" s="14"/>
    </row>
    <row r="67" spans="1:4" ht="12.75">
      <c r="A67" s="2"/>
      <c r="B67" s="14"/>
      <c r="C67" s="22"/>
      <c r="D67" s="22"/>
    </row>
    <row r="68" spans="1:4" ht="12.75">
      <c r="A68" s="2"/>
      <c r="B68" s="14"/>
      <c r="C68" s="22"/>
      <c r="D68" s="22"/>
    </row>
    <row r="69" spans="1:4" ht="12.75">
      <c r="A69" s="2"/>
      <c r="B69" s="14"/>
      <c r="C69" s="22"/>
      <c r="D69" s="22"/>
    </row>
    <row r="70" spans="1:4" ht="15.75">
      <c r="A70" s="4" t="s">
        <v>161</v>
      </c>
      <c r="B70" s="5"/>
      <c r="C70" s="5"/>
      <c r="D70" s="5"/>
    </row>
    <row r="71" spans="1:4" s="22" customFormat="1" ht="12.75" customHeight="1">
      <c r="A71" s="6"/>
      <c r="B71" s="7">
        <v>1917</v>
      </c>
      <c r="C71" s="21"/>
      <c r="D71" s="21"/>
    </row>
    <row r="72" spans="1:2" s="22" customFormat="1" ht="12.75" customHeight="1">
      <c r="A72" s="8"/>
      <c r="B72" s="9"/>
    </row>
    <row r="73" spans="1:2" s="22" customFormat="1" ht="12.75" customHeight="1">
      <c r="A73" s="10" t="s">
        <v>1</v>
      </c>
      <c r="B73" s="11">
        <f>SUM(B74:B85)</f>
        <v>937</v>
      </c>
    </row>
    <row r="74" spans="1:2" s="22" customFormat="1" ht="12.75" customHeight="1">
      <c r="A74" s="34" t="s">
        <v>162</v>
      </c>
      <c r="B74" s="11">
        <v>78</v>
      </c>
    </row>
    <row r="75" spans="1:2" s="22" customFormat="1" ht="12.75" customHeight="1">
      <c r="A75" s="34" t="s">
        <v>163</v>
      </c>
      <c r="B75" s="11">
        <v>42</v>
      </c>
    </row>
    <row r="76" spans="1:2" s="22" customFormat="1" ht="12.75" customHeight="1">
      <c r="A76" s="34" t="s">
        <v>164</v>
      </c>
      <c r="B76" s="11">
        <v>55</v>
      </c>
    </row>
    <row r="77" spans="1:2" s="22" customFormat="1" ht="12.75" customHeight="1">
      <c r="A77" s="34" t="s">
        <v>165</v>
      </c>
      <c r="B77" s="11">
        <v>109</v>
      </c>
    </row>
    <row r="78" spans="1:2" s="22" customFormat="1" ht="12.75" customHeight="1">
      <c r="A78" s="34" t="s">
        <v>166</v>
      </c>
      <c r="B78" s="11">
        <v>87</v>
      </c>
    </row>
    <row r="79" spans="1:2" s="22" customFormat="1" ht="12.75" customHeight="1">
      <c r="A79" s="34" t="s">
        <v>167</v>
      </c>
      <c r="B79" s="11">
        <v>128</v>
      </c>
    </row>
    <row r="80" spans="1:2" s="22" customFormat="1" ht="12.75" customHeight="1">
      <c r="A80" s="34" t="s">
        <v>168</v>
      </c>
      <c r="B80" s="11">
        <v>50</v>
      </c>
    </row>
    <row r="81" spans="1:2" s="22" customFormat="1" ht="12.75" customHeight="1">
      <c r="A81" s="34" t="s">
        <v>169</v>
      </c>
      <c r="B81" s="11">
        <v>72</v>
      </c>
    </row>
    <row r="82" spans="1:2" s="22" customFormat="1" ht="12.75" customHeight="1">
      <c r="A82" s="34" t="s">
        <v>170</v>
      </c>
      <c r="B82" s="11">
        <v>52</v>
      </c>
    </row>
    <row r="83" spans="1:2" s="22" customFormat="1" ht="12.75" customHeight="1">
      <c r="A83" s="34" t="s">
        <v>171</v>
      </c>
      <c r="B83" s="11">
        <v>75</v>
      </c>
    </row>
    <row r="84" spans="1:2" s="22" customFormat="1" ht="12.75" customHeight="1">
      <c r="A84" s="34" t="s">
        <v>172</v>
      </c>
      <c r="B84" s="11">
        <v>113</v>
      </c>
    </row>
    <row r="85" spans="1:2" s="22" customFormat="1" ht="12.75" customHeight="1">
      <c r="A85" s="42" t="s">
        <v>173</v>
      </c>
      <c r="B85" s="28">
        <v>76</v>
      </c>
    </row>
    <row r="86" spans="1:4" ht="12.75">
      <c r="A86" s="1"/>
      <c r="B86" s="14"/>
      <c r="C86" s="22"/>
      <c r="D86" s="22"/>
    </row>
    <row r="87" spans="1:4" ht="12.75">
      <c r="A87" s="2" t="s">
        <v>298</v>
      </c>
      <c r="B87" s="14"/>
      <c r="C87" s="22"/>
      <c r="D87" s="22"/>
    </row>
    <row r="91" spans="1:4" ht="18.75">
      <c r="A91" s="4" t="s">
        <v>221</v>
      </c>
      <c r="B91" s="5"/>
      <c r="C91" s="5"/>
      <c r="D91" s="5"/>
    </row>
    <row r="92" spans="1:4" s="22" customFormat="1" ht="15.75" customHeight="1">
      <c r="A92" s="6"/>
      <c r="B92" s="7" t="s">
        <v>304</v>
      </c>
      <c r="C92" s="21"/>
      <c r="D92" s="21"/>
    </row>
    <row r="93" spans="1:2" s="22" customFormat="1" ht="12.75" customHeight="1">
      <c r="A93" s="8"/>
      <c r="B93" s="9"/>
    </row>
    <row r="94" spans="1:2" s="22" customFormat="1" ht="12.75" customHeight="1">
      <c r="A94" s="10" t="s">
        <v>198</v>
      </c>
      <c r="B94" s="11">
        <f>SUM(B95:B97)</f>
        <v>44</v>
      </c>
    </row>
    <row r="95" spans="1:2" s="22" customFormat="1" ht="12.75" customHeight="1">
      <c r="A95" s="34" t="s">
        <v>199</v>
      </c>
      <c r="B95" s="11">
        <v>4</v>
      </c>
    </row>
    <row r="96" spans="1:2" s="22" customFormat="1" ht="12.75" customHeight="1">
      <c r="A96" s="34" t="s">
        <v>200</v>
      </c>
      <c r="B96" s="11">
        <v>33</v>
      </c>
    </row>
    <row r="97" spans="1:2" s="22" customFormat="1" ht="12.75" customHeight="1">
      <c r="A97" s="34" t="s">
        <v>201</v>
      </c>
      <c r="B97" s="11">
        <v>7</v>
      </c>
    </row>
    <row r="98" spans="1:2" s="22" customFormat="1" ht="12.75" customHeight="1">
      <c r="A98" s="10" t="s">
        <v>222</v>
      </c>
      <c r="B98" s="11">
        <f>SUM(B99:B105)</f>
        <v>2282</v>
      </c>
    </row>
    <row r="99" spans="1:2" s="22" customFormat="1" ht="12.75" customHeight="1">
      <c r="A99" s="34" t="s">
        <v>202</v>
      </c>
      <c r="B99" s="11">
        <v>578</v>
      </c>
    </row>
    <row r="100" spans="1:2" s="22" customFormat="1" ht="12.75" customHeight="1">
      <c r="A100" s="34" t="s">
        <v>203</v>
      </c>
      <c r="B100" s="11">
        <v>736</v>
      </c>
    </row>
    <row r="101" spans="1:2" s="22" customFormat="1" ht="12.75" customHeight="1">
      <c r="A101" s="34" t="s">
        <v>204</v>
      </c>
      <c r="B101" s="11">
        <v>697</v>
      </c>
    </row>
    <row r="102" spans="1:2" s="22" customFormat="1" ht="12.75" customHeight="1">
      <c r="A102" s="34" t="s">
        <v>205</v>
      </c>
      <c r="B102" s="11">
        <v>115</v>
      </c>
    </row>
    <row r="103" spans="1:2" s="22" customFormat="1" ht="12.75" customHeight="1">
      <c r="A103" s="34" t="s">
        <v>206</v>
      </c>
      <c r="B103" s="11">
        <v>50</v>
      </c>
    </row>
    <row r="104" spans="1:2" s="22" customFormat="1" ht="12.75" customHeight="1">
      <c r="A104" s="34" t="s">
        <v>207</v>
      </c>
      <c r="B104" s="11">
        <v>90</v>
      </c>
    </row>
    <row r="105" spans="1:2" s="22" customFormat="1" ht="12.75" customHeight="1">
      <c r="A105" s="34" t="s">
        <v>208</v>
      </c>
      <c r="B105" s="11">
        <v>16</v>
      </c>
    </row>
    <row r="106" spans="1:2" s="22" customFormat="1" ht="12.75" customHeight="1">
      <c r="A106" s="10" t="s">
        <v>210</v>
      </c>
      <c r="B106" s="11">
        <v>2</v>
      </c>
    </row>
    <row r="107" spans="1:2" s="22" customFormat="1" ht="12.75" customHeight="1">
      <c r="A107" s="10" t="s">
        <v>211</v>
      </c>
      <c r="B107" s="11">
        <f>SUM(B108:B109)</f>
        <v>113</v>
      </c>
    </row>
    <row r="108" spans="1:2" s="22" customFormat="1" ht="12.75" customHeight="1">
      <c r="A108" s="34" t="s">
        <v>212</v>
      </c>
      <c r="B108" s="11">
        <v>25</v>
      </c>
    </row>
    <row r="109" spans="1:2" s="22" customFormat="1" ht="12.75" customHeight="1">
      <c r="A109" s="34" t="s">
        <v>213</v>
      </c>
      <c r="B109" s="11">
        <v>88</v>
      </c>
    </row>
    <row r="110" spans="1:2" s="22" customFormat="1" ht="12.75" customHeight="1">
      <c r="A110" s="10" t="s">
        <v>214</v>
      </c>
      <c r="B110" s="11">
        <v>140</v>
      </c>
    </row>
    <row r="111" spans="1:2" s="22" customFormat="1" ht="12.75" customHeight="1">
      <c r="A111" s="10" t="s">
        <v>215</v>
      </c>
      <c r="B111" s="11">
        <v>10</v>
      </c>
    </row>
    <row r="112" spans="1:2" s="22" customFormat="1" ht="12.75" customHeight="1">
      <c r="A112" s="10" t="s">
        <v>216</v>
      </c>
      <c r="B112" s="11">
        <f>SUM(B113:B114)</f>
        <v>135296</v>
      </c>
    </row>
    <row r="113" spans="1:2" s="22" customFormat="1" ht="12.75" customHeight="1">
      <c r="A113" s="34" t="s">
        <v>217</v>
      </c>
      <c r="B113" s="11">
        <v>11302</v>
      </c>
    </row>
    <row r="114" spans="1:2" s="22" customFormat="1" ht="12.75" customHeight="1">
      <c r="A114" s="34" t="s">
        <v>218</v>
      </c>
      <c r="B114" s="11">
        <v>123994</v>
      </c>
    </row>
    <row r="115" spans="1:2" s="22" customFormat="1" ht="12.75" customHeight="1">
      <c r="A115" s="10" t="s">
        <v>219</v>
      </c>
      <c r="B115" s="11">
        <v>914</v>
      </c>
    </row>
    <row r="116" spans="1:2" s="22" customFormat="1" ht="12.75" customHeight="1">
      <c r="A116" s="10" t="s">
        <v>220</v>
      </c>
      <c r="B116" s="11">
        <v>578</v>
      </c>
    </row>
    <row r="117" spans="1:2" s="22" customFormat="1" ht="12.75" customHeight="1">
      <c r="A117" s="10" t="s">
        <v>229</v>
      </c>
      <c r="B117" s="11">
        <f>SUM(B118:B120)</f>
        <v>58</v>
      </c>
    </row>
    <row r="118" spans="1:2" s="22" customFormat="1" ht="12.75" customHeight="1">
      <c r="A118" s="34" t="s">
        <v>230</v>
      </c>
      <c r="B118" s="11">
        <v>8</v>
      </c>
    </row>
    <row r="119" spans="1:2" s="22" customFormat="1" ht="12.75" customHeight="1">
      <c r="A119" s="34" t="s">
        <v>231</v>
      </c>
      <c r="B119" s="11">
        <v>3</v>
      </c>
    </row>
    <row r="120" spans="1:2" s="22" customFormat="1" ht="12.75" customHeight="1">
      <c r="A120" s="34" t="s">
        <v>232</v>
      </c>
      <c r="B120" s="11">
        <v>47</v>
      </c>
    </row>
    <row r="121" spans="1:2" s="22" customFormat="1" ht="12.75" customHeight="1">
      <c r="A121" s="10" t="s">
        <v>321</v>
      </c>
      <c r="B121" s="11">
        <f>SUM(B122:B123)</f>
        <v>192000</v>
      </c>
    </row>
    <row r="122" spans="1:2" s="22" customFormat="1" ht="12.75" customHeight="1">
      <c r="A122" s="34" t="s">
        <v>233</v>
      </c>
      <c r="B122" s="11">
        <v>92000</v>
      </c>
    </row>
    <row r="123" spans="1:2" s="22" customFormat="1" ht="12.75" customHeight="1">
      <c r="A123" s="42" t="s">
        <v>320</v>
      </c>
      <c r="B123" s="28">
        <v>100000</v>
      </c>
    </row>
    <row r="124" spans="1:4" ht="12.75">
      <c r="A124" s="1"/>
      <c r="B124" s="14"/>
      <c r="C124" s="22"/>
      <c r="D124" s="22"/>
    </row>
    <row r="125" spans="1:2" ht="12.75">
      <c r="A125" s="3" t="s">
        <v>247</v>
      </c>
      <c r="B125" s="14"/>
    </row>
    <row r="126" spans="1:256" ht="12.75">
      <c r="A126" s="36" t="s">
        <v>306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ht="12.75">
      <c r="A127" s="36" t="s">
        <v>305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</row>
    <row r="128" spans="1:2" ht="12.75">
      <c r="A128" s="3"/>
      <c r="B128" s="14"/>
    </row>
    <row r="129" spans="1:4" ht="12.75">
      <c r="A129" s="2" t="s">
        <v>298</v>
      </c>
      <c r="B129" s="14"/>
      <c r="C129" s="22"/>
      <c r="D129" s="22"/>
    </row>
    <row r="133" spans="1:4" ht="18.75">
      <c r="A133" s="4" t="s">
        <v>308</v>
      </c>
      <c r="B133" s="5"/>
      <c r="C133" s="5"/>
      <c r="D133" s="5"/>
    </row>
    <row r="134" spans="1:4" s="22" customFormat="1" ht="42.75" customHeight="1">
      <c r="A134" s="6"/>
      <c r="B134" s="37" t="s">
        <v>273</v>
      </c>
      <c r="C134" s="37" t="s">
        <v>332</v>
      </c>
      <c r="D134" s="64"/>
    </row>
    <row r="135" spans="1:4" s="22" customFormat="1" ht="12.75" customHeight="1">
      <c r="A135" s="8"/>
      <c r="B135" s="9"/>
      <c r="C135" s="9"/>
      <c r="D135" s="9"/>
    </row>
    <row r="136" spans="1:4" s="22" customFormat="1" ht="12.75" customHeight="1">
      <c r="A136" s="10" t="s">
        <v>249</v>
      </c>
      <c r="B136" s="9">
        <v>2</v>
      </c>
      <c r="C136" s="9">
        <v>3</v>
      </c>
      <c r="D136" s="9"/>
    </row>
    <row r="137" spans="1:4" s="22" customFormat="1" ht="12.75" customHeight="1">
      <c r="A137" s="10" t="s">
        <v>198</v>
      </c>
      <c r="B137" s="11">
        <f>SUM(B138:B140)</f>
        <v>40</v>
      </c>
      <c r="C137" s="11">
        <f>SUM(C138:C140)</f>
        <v>23</v>
      </c>
      <c r="D137" s="11"/>
    </row>
    <row r="138" spans="1:4" s="22" customFormat="1" ht="12.75" customHeight="1">
      <c r="A138" s="34" t="s">
        <v>199</v>
      </c>
      <c r="B138" s="24" t="s">
        <v>2</v>
      </c>
      <c r="C138" s="11">
        <v>6</v>
      </c>
      <c r="D138" s="11"/>
    </row>
    <row r="139" spans="1:4" s="22" customFormat="1" ht="12.75" customHeight="1">
      <c r="A139" s="34" t="s">
        <v>250</v>
      </c>
      <c r="B139" s="11">
        <v>30</v>
      </c>
      <c r="C139" s="11">
        <v>15</v>
      </c>
      <c r="D139" s="11"/>
    </row>
    <row r="140" spans="1:4" s="22" customFormat="1" ht="12.75" customHeight="1">
      <c r="A140" s="34" t="s">
        <v>251</v>
      </c>
      <c r="B140" s="11">
        <v>10</v>
      </c>
      <c r="C140" s="11">
        <v>2</v>
      </c>
      <c r="D140" s="11"/>
    </row>
    <row r="141" spans="1:4" s="22" customFormat="1" ht="12.75" customHeight="1">
      <c r="A141" s="10" t="s">
        <v>226</v>
      </c>
      <c r="B141" s="11">
        <f>+SUM(B142)+SUM(B147:B149)</f>
        <v>3130</v>
      </c>
      <c r="C141" s="11">
        <f>+SUM(C142)+SUM(C147:C149)</f>
        <v>2761</v>
      </c>
      <c r="D141" s="11"/>
    </row>
    <row r="142" spans="1:4" s="22" customFormat="1" ht="12.75" customHeight="1">
      <c r="A142" s="34" t="s">
        <v>252</v>
      </c>
      <c r="B142" s="11">
        <f>SUM(B143:B146)</f>
        <v>1824</v>
      </c>
      <c r="C142" s="11">
        <f>SUM(C143:C146)</f>
        <v>2248</v>
      </c>
      <c r="D142" s="11"/>
    </row>
    <row r="143" spans="1:4" s="22" customFormat="1" ht="12.75" customHeight="1">
      <c r="A143" s="25" t="s">
        <v>253</v>
      </c>
      <c r="B143" s="11">
        <v>9</v>
      </c>
      <c r="C143" s="24" t="s">
        <v>2</v>
      </c>
      <c r="D143" s="24"/>
    </row>
    <row r="144" spans="1:4" s="22" customFormat="1" ht="12.75" customHeight="1">
      <c r="A144" s="25" t="s">
        <v>254</v>
      </c>
      <c r="B144" s="11">
        <v>1794</v>
      </c>
      <c r="C144" s="11">
        <v>1047</v>
      </c>
      <c r="D144" s="11"/>
    </row>
    <row r="145" spans="1:4" s="22" customFormat="1" ht="12.75" customHeight="1">
      <c r="A145" s="25" t="s">
        <v>255</v>
      </c>
      <c r="B145" s="11">
        <v>12</v>
      </c>
      <c r="C145" s="11">
        <v>230</v>
      </c>
      <c r="D145" s="11"/>
    </row>
    <row r="146" spans="1:4" s="22" customFormat="1" ht="12.75" customHeight="1">
      <c r="A146" s="25" t="s">
        <v>256</v>
      </c>
      <c r="B146" s="24">
        <v>9</v>
      </c>
      <c r="C146" s="11">
        <v>971</v>
      </c>
      <c r="D146" s="11"/>
    </row>
    <row r="147" spans="1:4" s="22" customFormat="1" ht="12.75" customHeight="1">
      <c r="A147" s="34" t="s">
        <v>257</v>
      </c>
      <c r="B147" s="11">
        <v>1305</v>
      </c>
      <c r="C147" s="24" t="s">
        <v>2</v>
      </c>
      <c r="D147" s="24"/>
    </row>
    <row r="148" spans="1:4" s="22" customFormat="1" ht="12.75" customHeight="1">
      <c r="A148" s="34" t="s">
        <v>258</v>
      </c>
      <c r="B148" s="11">
        <v>1</v>
      </c>
      <c r="C148" s="24" t="s">
        <v>2</v>
      </c>
      <c r="D148" s="24"/>
    </row>
    <row r="149" spans="1:4" s="22" customFormat="1" ht="12.75" customHeight="1">
      <c r="A149" s="34" t="s">
        <v>259</v>
      </c>
      <c r="B149" s="24" t="s">
        <v>2</v>
      </c>
      <c r="C149" s="11">
        <v>513</v>
      </c>
      <c r="D149" s="11"/>
    </row>
    <row r="150" spans="1:4" s="22" customFormat="1" ht="12.75" customHeight="1">
      <c r="A150" s="10" t="s">
        <v>260</v>
      </c>
      <c r="B150" s="11">
        <f>SUM(B151:B153)</f>
        <v>3130</v>
      </c>
      <c r="C150" s="11">
        <f>SUM(C151:C153)</f>
        <v>2</v>
      </c>
      <c r="D150" s="11"/>
    </row>
    <row r="151" spans="1:4" s="22" customFormat="1" ht="12.75" customHeight="1">
      <c r="A151" s="34" t="s">
        <v>261</v>
      </c>
      <c r="B151" s="11">
        <v>1760</v>
      </c>
      <c r="C151" s="24">
        <v>2</v>
      </c>
      <c r="D151" s="24"/>
    </row>
    <row r="152" spans="1:4" s="22" customFormat="1" ht="12.75" customHeight="1">
      <c r="A152" s="34" t="s">
        <v>262</v>
      </c>
      <c r="B152" s="11">
        <v>1365</v>
      </c>
      <c r="C152" s="24" t="s">
        <v>2</v>
      </c>
      <c r="D152" s="24"/>
    </row>
    <row r="153" spans="1:4" s="22" customFormat="1" ht="12.75" customHeight="1">
      <c r="A153" s="34" t="s">
        <v>263</v>
      </c>
      <c r="B153" s="11">
        <v>5</v>
      </c>
      <c r="C153" s="24" t="s">
        <v>2</v>
      </c>
      <c r="D153" s="24"/>
    </row>
    <row r="154" spans="1:4" s="22" customFormat="1" ht="12.75" customHeight="1">
      <c r="A154" s="10" t="s">
        <v>264</v>
      </c>
      <c r="B154" s="11">
        <f>+B155+B158</f>
        <v>18149</v>
      </c>
      <c r="C154" s="11">
        <f>+C155+C158</f>
        <v>5668</v>
      </c>
      <c r="D154" s="11"/>
    </row>
    <row r="155" spans="1:4" s="22" customFormat="1" ht="12.75" customHeight="1">
      <c r="A155" s="34" t="s">
        <v>177</v>
      </c>
      <c r="B155" s="11">
        <f>SUM(B156:B157)</f>
        <v>17314</v>
      </c>
      <c r="C155" s="11">
        <f>SUM(C156:C157)</f>
        <v>5280</v>
      </c>
      <c r="D155" s="11"/>
    </row>
    <row r="156" spans="1:4" s="22" customFormat="1" ht="12.75" customHeight="1">
      <c r="A156" s="25" t="s">
        <v>265</v>
      </c>
      <c r="B156" s="11">
        <v>11897</v>
      </c>
      <c r="C156" s="11">
        <v>4002</v>
      </c>
      <c r="D156" s="11"/>
    </row>
    <row r="157" spans="1:4" s="22" customFormat="1" ht="12.75" customHeight="1">
      <c r="A157" s="25" t="s">
        <v>266</v>
      </c>
      <c r="B157" s="11">
        <v>5417</v>
      </c>
      <c r="C157" s="11">
        <v>1278</v>
      </c>
      <c r="D157" s="11"/>
    </row>
    <row r="158" spans="1:4" s="22" customFormat="1" ht="12.75" customHeight="1">
      <c r="A158" s="34" t="s">
        <v>178</v>
      </c>
      <c r="B158" s="11">
        <f>SUM(B159:B160)</f>
        <v>835</v>
      </c>
      <c r="C158" s="11">
        <f>SUM(C159:C160)</f>
        <v>388</v>
      </c>
      <c r="D158" s="11"/>
    </row>
    <row r="159" spans="1:4" s="22" customFormat="1" ht="12.75" customHeight="1">
      <c r="A159" s="25" t="s">
        <v>265</v>
      </c>
      <c r="B159" s="11">
        <v>512</v>
      </c>
      <c r="C159" s="11">
        <v>301</v>
      </c>
      <c r="D159" s="11"/>
    </row>
    <row r="160" spans="1:4" s="22" customFormat="1" ht="12.75" customHeight="1">
      <c r="A160" s="25" t="s">
        <v>266</v>
      </c>
      <c r="B160" s="11">
        <v>323</v>
      </c>
      <c r="C160" s="11">
        <v>87</v>
      </c>
      <c r="D160" s="11"/>
    </row>
    <row r="161" spans="1:4" s="22" customFormat="1" ht="12.75" customHeight="1">
      <c r="A161" s="10" t="s">
        <v>267</v>
      </c>
      <c r="B161" s="11">
        <v>61</v>
      </c>
      <c r="C161" s="11">
        <v>165</v>
      </c>
      <c r="D161" s="11"/>
    </row>
    <row r="162" spans="1:4" s="22" customFormat="1" ht="12.75" customHeight="1">
      <c r="A162" s="10" t="s">
        <v>274</v>
      </c>
      <c r="B162" s="24">
        <v>527</v>
      </c>
      <c r="C162" s="24">
        <v>507</v>
      </c>
      <c r="D162" s="24"/>
    </row>
    <row r="163" spans="1:4" s="22" customFormat="1" ht="12.75" customHeight="1">
      <c r="A163" s="10" t="s">
        <v>229</v>
      </c>
      <c r="B163" s="11">
        <f>SUM(B164:B166)</f>
        <v>23</v>
      </c>
      <c r="C163" s="11">
        <f>SUM(C164:C166)</f>
        <v>8</v>
      </c>
      <c r="D163" s="11"/>
    </row>
    <row r="164" spans="1:4" s="22" customFormat="1" ht="12.75" customHeight="1">
      <c r="A164" s="34" t="s">
        <v>230</v>
      </c>
      <c r="B164" s="11">
        <v>8</v>
      </c>
      <c r="C164" s="11">
        <v>3</v>
      </c>
      <c r="D164" s="11"/>
    </row>
    <row r="165" spans="1:4" s="22" customFormat="1" ht="12.75" customHeight="1">
      <c r="A165" s="34" t="s">
        <v>231</v>
      </c>
      <c r="B165" s="11">
        <v>4</v>
      </c>
      <c r="C165" s="11">
        <v>4</v>
      </c>
      <c r="D165" s="11"/>
    </row>
    <row r="166" spans="1:4" s="22" customFormat="1" ht="12.75" customHeight="1">
      <c r="A166" s="34" t="s">
        <v>268</v>
      </c>
      <c r="B166" s="11">
        <v>11</v>
      </c>
      <c r="C166" s="11">
        <v>1</v>
      </c>
      <c r="D166" s="11"/>
    </row>
    <row r="167" spans="1:4" s="22" customFormat="1" ht="12.75" customHeight="1">
      <c r="A167" s="10" t="s">
        <v>235</v>
      </c>
      <c r="B167" s="11">
        <f>SUM(B168:B169)</f>
        <v>60516.96000000001</v>
      </c>
      <c r="C167" s="11">
        <f>SUM(C168:C169)</f>
        <v>21327.92</v>
      </c>
      <c r="D167" s="11"/>
    </row>
    <row r="168" spans="1:4" s="22" customFormat="1" ht="12.75" customHeight="1">
      <c r="A168" s="34" t="s">
        <v>233</v>
      </c>
      <c r="B168" s="11">
        <v>51817.01</v>
      </c>
      <c r="C168" s="11">
        <v>15004.92</v>
      </c>
      <c r="D168" s="11"/>
    </row>
    <row r="169" spans="1:4" s="22" customFormat="1" ht="12.75" customHeight="1">
      <c r="A169" s="34" t="s">
        <v>234</v>
      </c>
      <c r="B169" s="11">
        <v>8699.95</v>
      </c>
      <c r="C169" s="11">
        <v>6323</v>
      </c>
      <c r="D169" s="11"/>
    </row>
    <row r="170" spans="1:4" s="22" customFormat="1" ht="12.75" customHeight="1">
      <c r="A170" s="10" t="s">
        <v>269</v>
      </c>
      <c r="B170" s="11"/>
      <c r="C170" s="11"/>
      <c r="D170" s="11"/>
    </row>
    <row r="171" spans="1:4" s="22" customFormat="1" ht="12.75" customHeight="1">
      <c r="A171" s="34" t="s">
        <v>270</v>
      </c>
      <c r="B171" s="24">
        <v>3130</v>
      </c>
      <c r="C171" s="24">
        <v>400</v>
      </c>
      <c r="D171" s="24"/>
    </row>
    <row r="172" spans="1:4" s="22" customFormat="1" ht="12.75" customHeight="1">
      <c r="A172" s="42" t="s">
        <v>271</v>
      </c>
      <c r="B172" s="28">
        <v>2817</v>
      </c>
      <c r="C172" s="28">
        <v>307</v>
      </c>
      <c r="D172" s="11"/>
    </row>
    <row r="173" spans="1:2" ht="12.75">
      <c r="A173" s="1"/>
      <c r="B173" s="14"/>
    </row>
    <row r="174" spans="1:256" ht="12.75">
      <c r="A174" s="36" t="s">
        <v>307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  <c r="FD174" s="36"/>
      <c r="FE174" s="36"/>
      <c r="FF174" s="36"/>
      <c r="FG174" s="36"/>
      <c r="FH174" s="36"/>
      <c r="FI174" s="36"/>
      <c r="FJ174" s="36"/>
      <c r="FK174" s="36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  <c r="GE174" s="36"/>
      <c r="GF174" s="36"/>
      <c r="GG174" s="36"/>
      <c r="GH174" s="36"/>
      <c r="GI174" s="36"/>
      <c r="GJ174" s="36"/>
      <c r="GK174" s="36"/>
      <c r="GL174" s="36"/>
      <c r="GM174" s="36"/>
      <c r="GN174" s="36"/>
      <c r="GO174" s="36"/>
      <c r="GP174" s="36"/>
      <c r="GQ174" s="36"/>
      <c r="GR174" s="36"/>
      <c r="GS174" s="36"/>
      <c r="GT174" s="36"/>
      <c r="GU174" s="36"/>
      <c r="GV174" s="36"/>
      <c r="GW174" s="36"/>
      <c r="GX174" s="36"/>
      <c r="GY174" s="36"/>
      <c r="GZ174" s="36"/>
      <c r="HA174" s="36"/>
      <c r="HB174" s="36"/>
      <c r="HC174" s="36"/>
      <c r="HD174" s="36"/>
      <c r="HE174" s="36"/>
      <c r="HF174" s="36"/>
      <c r="HG174" s="36"/>
      <c r="HH174" s="36"/>
      <c r="HI174" s="36"/>
      <c r="HJ174" s="36"/>
      <c r="HK174" s="36"/>
      <c r="HL174" s="36"/>
      <c r="HM174" s="36"/>
      <c r="HN174" s="36"/>
      <c r="HO174" s="36"/>
      <c r="HP174" s="36"/>
      <c r="HQ174" s="36"/>
      <c r="HR174" s="36"/>
      <c r="HS174" s="36"/>
      <c r="HT174" s="36"/>
      <c r="HU174" s="36"/>
      <c r="HV174" s="36"/>
      <c r="HW174" s="36"/>
      <c r="HX174" s="36"/>
      <c r="HY174" s="36"/>
      <c r="HZ174" s="36"/>
      <c r="IA174" s="36"/>
      <c r="IB174" s="36"/>
      <c r="IC174" s="36"/>
      <c r="ID174" s="36"/>
      <c r="IE174" s="36"/>
      <c r="IF174" s="36"/>
      <c r="IG174" s="36"/>
      <c r="IH174" s="36"/>
      <c r="II174" s="36"/>
      <c r="IJ174" s="36"/>
      <c r="IK174" s="36"/>
      <c r="IL174" s="36"/>
      <c r="IM174" s="36"/>
      <c r="IN174" s="36"/>
      <c r="IO174" s="36"/>
      <c r="IP174" s="36"/>
      <c r="IQ174" s="36"/>
      <c r="IR174" s="36"/>
      <c r="IS174" s="36"/>
      <c r="IT174" s="36"/>
      <c r="IU174" s="36"/>
      <c r="IV174" s="36"/>
    </row>
    <row r="175" spans="1:2" ht="12.75">
      <c r="A175" s="3"/>
      <c r="B175" s="14"/>
    </row>
    <row r="176" spans="1:2" ht="12.75">
      <c r="A176" s="2" t="s">
        <v>298</v>
      </c>
      <c r="B176" s="14"/>
    </row>
    <row r="180" spans="1:2" ht="18.75">
      <c r="A180" s="4" t="s">
        <v>309</v>
      </c>
      <c r="B180" s="5"/>
    </row>
    <row r="181" spans="1:10" ht="76.5">
      <c r="A181" s="6"/>
      <c r="B181" s="37" t="s">
        <v>189</v>
      </c>
      <c r="C181" s="43" t="s">
        <v>190</v>
      </c>
      <c r="D181" s="43"/>
      <c r="E181" s="44" t="s">
        <v>191</v>
      </c>
      <c r="F181" s="44" t="s">
        <v>192</v>
      </c>
      <c r="G181" s="44" t="s">
        <v>193</v>
      </c>
      <c r="H181" s="44" t="s">
        <v>194</v>
      </c>
      <c r="I181" s="65"/>
      <c r="J181" s="65"/>
    </row>
    <row r="182" spans="1:2" ht="12.75" customHeight="1">
      <c r="A182" s="8"/>
      <c r="B182" s="9"/>
    </row>
    <row r="183" spans="1:8" ht="12.75">
      <c r="A183" s="10" t="s">
        <v>174</v>
      </c>
      <c r="B183" s="11">
        <f aca="true" t="shared" si="2" ref="B183:H183">SUM(B184:B185)</f>
        <v>35</v>
      </c>
      <c r="C183" s="11">
        <f t="shared" si="2"/>
        <v>34</v>
      </c>
      <c r="D183" s="11"/>
      <c r="E183" s="11">
        <f t="shared" si="2"/>
        <v>36</v>
      </c>
      <c r="F183" s="11">
        <f t="shared" si="2"/>
        <v>36</v>
      </c>
      <c r="G183" s="11">
        <f t="shared" si="2"/>
        <v>52</v>
      </c>
      <c r="H183" s="11">
        <f t="shared" si="2"/>
        <v>48</v>
      </c>
    </row>
    <row r="184" spans="1:8" ht="12.75">
      <c r="A184" s="34" t="s">
        <v>175</v>
      </c>
      <c r="B184" s="11">
        <v>24</v>
      </c>
      <c r="C184" s="11">
        <v>32</v>
      </c>
      <c r="D184" s="11"/>
      <c r="E184" s="11">
        <v>34</v>
      </c>
      <c r="F184" s="11">
        <v>32</v>
      </c>
      <c r="G184" s="11">
        <v>42</v>
      </c>
      <c r="H184" s="11">
        <v>43</v>
      </c>
    </row>
    <row r="185" spans="1:8" ht="12.75">
      <c r="A185" s="34" t="s">
        <v>176</v>
      </c>
      <c r="B185" s="11">
        <v>11</v>
      </c>
      <c r="C185" s="11">
        <v>2</v>
      </c>
      <c r="D185" s="11"/>
      <c r="E185" s="11">
        <v>2</v>
      </c>
      <c r="F185" s="11">
        <v>4</v>
      </c>
      <c r="G185" s="11">
        <v>10</v>
      </c>
      <c r="H185" s="11">
        <v>5</v>
      </c>
    </row>
    <row r="186" spans="1:8" ht="12.75">
      <c r="A186" s="10" t="s">
        <v>17</v>
      </c>
      <c r="B186" s="11">
        <f aca="true" t="shared" si="3" ref="B186:H186">SUM(B187:B188)</f>
        <v>183</v>
      </c>
      <c r="C186" s="11">
        <f t="shared" si="3"/>
        <v>662</v>
      </c>
      <c r="D186" s="11"/>
      <c r="E186" s="11">
        <f t="shared" si="3"/>
        <v>57</v>
      </c>
      <c r="F186" s="11">
        <f t="shared" si="3"/>
        <v>31</v>
      </c>
      <c r="G186" s="11">
        <f t="shared" si="3"/>
        <v>129</v>
      </c>
      <c r="H186" s="11">
        <f t="shared" si="3"/>
        <v>440</v>
      </c>
    </row>
    <row r="187" spans="1:8" ht="12.75">
      <c r="A187" s="34" t="s">
        <v>177</v>
      </c>
      <c r="B187" s="11">
        <v>32</v>
      </c>
      <c r="C187" s="11">
        <v>442</v>
      </c>
      <c r="D187" s="11"/>
      <c r="E187" s="11">
        <v>24</v>
      </c>
      <c r="F187" s="11">
        <v>8</v>
      </c>
      <c r="G187" s="11">
        <v>97</v>
      </c>
      <c r="H187" s="11">
        <v>330</v>
      </c>
    </row>
    <row r="188" spans="1:8" ht="12.75">
      <c r="A188" s="34" t="s">
        <v>178</v>
      </c>
      <c r="B188" s="24">
        <v>151</v>
      </c>
      <c r="C188" s="24">
        <v>220</v>
      </c>
      <c r="D188" s="24"/>
      <c r="E188" s="24">
        <v>33</v>
      </c>
      <c r="F188" s="24">
        <v>23</v>
      </c>
      <c r="G188" s="24">
        <v>32</v>
      </c>
      <c r="H188" s="24">
        <v>110</v>
      </c>
    </row>
    <row r="189" spans="1:8" ht="12.75">
      <c r="A189" s="10" t="s">
        <v>179</v>
      </c>
      <c r="B189" s="24" t="s">
        <v>2</v>
      </c>
      <c r="C189" s="24">
        <v>19</v>
      </c>
      <c r="D189" s="24"/>
      <c r="E189" s="24">
        <v>3</v>
      </c>
      <c r="F189" s="24" t="s">
        <v>2</v>
      </c>
      <c r="G189" s="24">
        <v>7</v>
      </c>
      <c r="H189" s="24">
        <v>4</v>
      </c>
    </row>
    <row r="190" spans="1:8" ht="12.75">
      <c r="A190" s="10" t="s">
        <v>180</v>
      </c>
      <c r="B190" s="24">
        <v>43</v>
      </c>
      <c r="C190" s="24">
        <v>49</v>
      </c>
      <c r="D190" s="24"/>
      <c r="E190" s="24">
        <v>49</v>
      </c>
      <c r="F190" s="24">
        <v>39</v>
      </c>
      <c r="G190" s="24">
        <v>39</v>
      </c>
      <c r="H190" s="24">
        <v>46</v>
      </c>
    </row>
    <row r="191" spans="1:8" ht="12.75">
      <c r="A191" s="10" t="s">
        <v>181</v>
      </c>
      <c r="B191" s="24">
        <v>50000</v>
      </c>
      <c r="C191" s="24" t="s">
        <v>2</v>
      </c>
      <c r="D191" s="24"/>
      <c r="E191" s="24">
        <v>30890</v>
      </c>
      <c r="F191" s="24">
        <v>18500</v>
      </c>
      <c r="G191" s="24">
        <v>10000</v>
      </c>
      <c r="H191" s="24" t="s">
        <v>2</v>
      </c>
    </row>
    <row r="192" spans="1:8" ht="12.75">
      <c r="A192" s="10" t="s">
        <v>187</v>
      </c>
      <c r="B192" s="11">
        <f>SUM(B193:B194)</f>
        <v>67</v>
      </c>
      <c r="C192" s="11">
        <f>SUM(C193:C194)</f>
        <v>1</v>
      </c>
      <c r="D192" s="11"/>
      <c r="E192" s="24" t="s">
        <v>2</v>
      </c>
      <c r="F192" s="24" t="s">
        <v>2</v>
      </c>
      <c r="G192" s="11">
        <f>SUM(G193:G194)</f>
        <v>5</v>
      </c>
      <c r="H192" s="24" t="s">
        <v>2</v>
      </c>
    </row>
    <row r="193" spans="1:8" ht="12.75">
      <c r="A193" s="34" t="s">
        <v>182</v>
      </c>
      <c r="B193" s="24">
        <v>13</v>
      </c>
      <c r="C193" s="24">
        <v>1</v>
      </c>
      <c r="D193" s="24"/>
      <c r="E193" s="24" t="s">
        <v>2</v>
      </c>
      <c r="F193" s="24" t="s">
        <v>2</v>
      </c>
      <c r="G193" s="24" t="s">
        <v>2</v>
      </c>
      <c r="H193" s="24" t="s">
        <v>2</v>
      </c>
    </row>
    <row r="194" spans="1:8" ht="12.75">
      <c r="A194" s="34" t="s">
        <v>183</v>
      </c>
      <c r="B194" s="24">
        <v>54</v>
      </c>
      <c r="C194" s="24" t="s">
        <v>2</v>
      </c>
      <c r="D194" s="24"/>
      <c r="E194" s="24" t="s">
        <v>2</v>
      </c>
      <c r="F194" s="24" t="s">
        <v>2</v>
      </c>
      <c r="G194" s="24">
        <v>5</v>
      </c>
      <c r="H194" s="24" t="s">
        <v>2</v>
      </c>
    </row>
    <row r="195" spans="1:8" ht="12.75">
      <c r="A195" s="34" t="s">
        <v>184</v>
      </c>
      <c r="B195" s="24">
        <v>10150</v>
      </c>
      <c r="C195" s="24">
        <v>1000</v>
      </c>
      <c r="D195" s="24"/>
      <c r="E195" s="24" t="s">
        <v>2</v>
      </c>
      <c r="F195" s="24" t="s">
        <v>2</v>
      </c>
      <c r="G195" s="24">
        <v>4500</v>
      </c>
      <c r="H195" s="24" t="s">
        <v>2</v>
      </c>
    </row>
    <row r="196" spans="1:8" ht="12.75">
      <c r="A196" s="10" t="s">
        <v>185</v>
      </c>
      <c r="B196" s="11">
        <f>SUM(B197:B199)</f>
        <v>2</v>
      </c>
      <c r="C196" s="11">
        <f>SUM(C197:C199)</f>
        <v>1</v>
      </c>
      <c r="D196" s="11"/>
      <c r="E196" s="11">
        <f>SUM(E197:E199)</f>
        <v>2</v>
      </c>
      <c r="F196" s="11">
        <f>SUM(F197:F199)</f>
        <v>1</v>
      </c>
      <c r="G196" s="11">
        <f>SUM(G197:G199)</f>
        <v>5</v>
      </c>
      <c r="H196" s="24" t="s">
        <v>2</v>
      </c>
    </row>
    <row r="197" spans="1:8" ht="12.75">
      <c r="A197" s="34" t="s">
        <v>7</v>
      </c>
      <c r="B197" s="24">
        <v>2</v>
      </c>
      <c r="C197" s="24" t="s">
        <v>2</v>
      </c>
      <c r="D197" s="24"/>
      <c r="E197" s="24" t="s">
        <v>2</v>
      </c>
      <c r="F197" s="24" t="s">
        <v>2</v>
      </c>
      <c r="G197" s="24" t="s">
        <v>2</v>
      </c>
      <c r="H197" s="24" t="s">
        <v>2</v>
      </c>
    </row>
    <row r="198" spans="1:8" ht="12.75">
      <c r="A198" s="34" t="s">
        <v>68</v>
      </c>
      <c r="B198" s="24" t="s">
        <v>2</v>
      </c>
      <c r="C198" s="24">
        <v>1</v>
      </c>
      <c r="D198" s="24"/>
      <c r="E198" s="24">
        <v>2</v>
      </c>
      <c r="F198" s="24">
        <v>1</v>
      </c>
      <c r="G198" s="19">
        <v>5</v>
      </c>
      <c r="H198" s="24" t="s">
        <v>2</v>
      </c>
    </row>
    <row r="199" spans="1:8" ht="12.75">
      <c r="A199" s="34" t="s">
        <v>186</v>
      </c>
      <c r="B199" s="24" t="s">
        <v>2</v>
      </c>
      <c r="C199" s="24" t="s">
        <v>2</v>
      </c>
      <c r="D199" s="24"/>
      <c r="E199" s="24" t="s">
        <v>2</v>
      </c>
      <c r="F199" s="24" t="s">
        <v>2</v>
      </c>
      <c r="G199" s="24" t="s">
        <v>2</v>
      </c>
      <c r="H199" s="24" t="s">
        <v>2</v>
      </c>
    </row>
    <row r="200" spans="1:8" ht="12.75">
      <c r="A200" s="42" t="s">
        <v>184</v>
      </c>
      <c r="B200" s="28">
        <v>3800</v>
      </c>
      <c r="C200" s="35">
        <v>1000</v>
      </c>
      <c r="D200" s="35"/>
      <c r="E200" s="35">
        <v>1500</v>
      </c>
      <c r="F200" s="35">
        <v>4000</v>
      </c>
      <c r="G200" s="17">
        <v>5520</v>
      </c>
      <c r="H200" s="35" t="s">
        <v>2</v>
      </c>
    </row>
    <row r="201" spans="1:2" ht="12.75">
      <c r="A201" s="10"/>
      <c r="B201" s="11"/>
    </row>
    <row r="202" spans="1:2" ht="12.75">
      <c r="A202" s="2" t="s">
        <v>298</v>
      </c>
      <c r="B202" s="14"/>
    </row>
    <row r="206" spans="1:4" ht="15.75">
      <c r="A206" s="4" t="s">
        <v>315</v>
      </c>
      <c r="B206" s="5"/>
      <c r="C206" s="5"/>
      <c r="D206" s="5"/>
    </row>
    <row r="207" spans="1:2" s="22" customFormat="1" ht="18">
      <c r="A207" s="6"/>
      <c r="B207" s="7">
        <v>1917</v>
      </c>
    </row>
    <row r="208" spans="1:2" s="22" customFormat="1" ht="12.75" customHeight="1">
      <c r="A208" s="8"/>
      <c r="B208" s="9"/>
    </row>
    <row r="209" spans="1:2" s="22" customFormat="1" ht="12.75" customHeight="1">
      <c r="A209" s="10" t="s">
        <v>6</v>
      </c>
      <c r="B209" s="11">
        <f>SUM(B210:B211)</f>
        <v>310</v>
      </c>
    </row>
    <row r="210" spans="1:2" s="22" customFormat="1" ht="12.75" customHeight="1">
      <c r="A210" s="12" t="s">
        <v>175</v>
      </c>
      <c r="B210" s="11">
        <v>236</v>
      </c>
    </row>
    <row r="211" spans="1:5" ht="12.75">
      <c r="A211" s="12" t="s">
        <v>311</v>
      </c>
      <c r="B211" s="14">
        <v>74</v>
      </c>
      <c r="E211" s="14"/>
    </row>
    <row r="212" spans="1:4" ht="12.75">
      <c r="A212" s="15"/>
      <c r="B212" s="16"/>
      <c r="C212" s="19"/>
      <c r="D212" s="19"/>
    </row>
    <row r="213" spans="1:4" ht="12.75">
      <c r="A213" s="10" t="s">
        <v>8</v>
      </c>
      <c r="B213" s="16">
        <f>SUM(B214:B221)</f>
        <v>1</v>
      </c>
      <c r="C213" s="19"/>
      <c r="D213" s="19"/>
    </row>
    <row r="214" spans="1:4" ht="12.75">
      <c r="A214" s="15" t="s">
        <v>312</v>
      </c>
      <c r="B214" s="24" t="s">
        <v>2</v>
      </c>
      <c r="C214" s="19"/>
      <c r="D214" s="19"/>
    </row>
    <row r="215" spans="1:4" ht="12.75">
      <c r="A215" s="15" t="s">
        <v>15</v>
      </c>
      <c r="B215" s="16">
        <v>1</v>
      </c>
      <c r="C215" s="19"/>
      <c r="D215" s="19"/>
    </row>
    <row r="216" spans="1:4" ht="12.75">
      <c r="A216" s="15" t="s">
        <v>14</v>
      </c>
      <c r="B216" s="24" t="s">
        <v>2</v>
      </c>
      <c r="C216" s="19"/>
      <c r="D216" s="19"/>
    </row>
    <row r="217" spans="1:4" ht="12.75">
      <c r="A217" s="15" t="s">
        <v>12</v>
      </c>
      <c r="B217" s="24" t="s">
        <v>2</v>
      </c>
      <c r="C217" s="19"/>
      <c r="D217" s="19"/>
    </row>
    <row r="218" spans="1:4" ht="12.75">
      <c r="A218" s="15" t="s">
        <v>58</v>
      </c>
      <c r="B218" s="24" t="s">
        <v>2</v>
      </c>
      <c r="C218" s="19"/>
      <c r="D218" s="19"/>
    </row>
    <row r="219" spans="1:4" ht="12.75">
      <c r="A219" s="15" t="s">
        <v>13</v>
      </c>
      <c r="B219" s="24" t="s">
        <v>2</v>
      </c>
      <c r="C219" s="19"/>
      <c r="D219" s="19"/>
    </row>
    <row r="220" spans="1:4" ht="12.75">
      <c r="A220" s="15" t="s">
        <v>313</v>
      </c>
      <c r="B220" s="24" t="s">
        <v>2</v>
      </c>
      <c r="C220" s="19"/>
      <c r="D220" s="19"/>
    </row>
    <row r="221" spans="1:4" ht="12.75">
      <c r="A221" s="15" t="s">
        <v>314</v>
      </c>
      <c r="B221" s="24" t="s">
        <v>2</v>
      </c>
      <c r="C221" s="19"/>
      <c r="D221" s="19"/>
    </row>
    <row r="222" spans="1:4" ht="12.75">
      <c r="A222" s="15"/>
      <c r="B222" s="16"/>
      <c r="C222" s="19"/>
      <c r="D222" s="19"/>
    </row>
    <row r="223" spans="1:4" ht="12.75">
      <c r="A223" s="10" t="s">
        <v>316</v>
      </c>
      <c r="B223" s="16">
        <v>1</v>
      </c>
      <c r="C223" s="19"/>
      <c r="D223" s="19"/>
    </row>
    <row r="224" spans="1:4" ht="12.75">
      <c r="A224" s="15"/>
      <c r="B224" s="16"/>
      <c r="C224" s="19"/>
      <c r="D224" s="19"/>
    </row>
    <row r="225" spans="1:4" ht="12.75">
      <c r="A225" s="10" t="s">
        <v>3</v>
      </c>
      <c r="B225" s="11">
        <f>SUM(B226:B227)</f>
        <v>22164</v>
      </c>
      <c r="C225" s="19"/>
      <c r="D225" s="19"/>
    </row>
    <row r="226" spans="1:4" ht="12.75">
      <c r="A226" s="15" t="s">
        <v>10</v>
      </c>
      <c r="B226" s="16">
        <v>9728</v>
      </c>
      <c r="C226" s="19"/>
      <c r="D226" s="19"/>
    </row>
    <row r="227" spans="1:4" ht="12.75">
      <c r="A227" s="23" t="s">
        <v>5</v>
      </c>
      <c r="B227" s="33">
        <v>12436</v>
      </c>
      <c r="C227" s="19"/>
      <c r="D227" s="19"/>
    </row>
    <row r="228" spans="1:4" ht="12.75">
      <c r="A228" s="15"/>
      <c r="B228" s="16"/>
      <c r="C228" s="19"/>
      <c r="D228" s="19"/>
    </row>
    <row r="229" spans="1:4" ht="12.75">
      <c r="A229" s="2" t="s">
        <v>298</v>
      </c>
      <c r="B229" s="14"/>
      <c r="C229" s="22"/>
      <c r="D229" s="22"/>
    </row>
    <row r="230" spans="1:4" ht="12.75">
      <c r="A230" s="2"/>
      <c r="B230" s="14"/>
      <c r="C230" s="22"/>
      <c r="D230" s="22"/>
    </row>
    <row r="231" spans="1:4" ht="12.75">
      <c r="A231" s="2"/>
      <c r="B231" s="14"/>
      <c r="C231" s="22"/>
      <c r="D231" s="22"/>
    </row>
    <row r="232" spans="1:4" ht="12.75">
      <c r="A232" s="2"/>
      <c r="B232" s="14"/>
      <c r="C232" s="22"/>
      <c r="D232" s="22"/>
    </row>
    <row r="233" spans="1:4" ht="18.75">
      <c r="A233" s="4" t="s">
        <v>317</v>
      </c>
      <c r="B233" s="5"/>
      <c r="C233" s="5"/>
      <c r="D233" s="5"/>
    </row>
    <row r="234" spans="1:13" s="22" customFormat="1" ht="66.75" customHeight="1">
      <c r="A234" s="6"/>
      <c r="B234" s="37" t="s">
        <v>276</v>
      </c>
      <c r="C234" s="37" t="s">
        <v>277</v>
      </c>
      <c r="D234" s="37"/>
      <c r="E234" s="37" t="s">
        <v>295</v>
      </c>
      <c r="F234" s="37" t="s">
        <v>278</v>
      </c>
      <c r="G234" s="45" t="s">
        <v>279</v>
      </c>
      <c r="H234" s="45" t="s">
        <v>284</v>
      </c>
      <c r="I234" s="45" t="s">
        <v>280</v>
      </c>
      <c r="J234" s="45" t="s">
        <v>281</v>
      </c>
      <c r="K234" s="45" t="s">
        <v>285</v>
      </c>
      <c r="L234" s="45" t="s">
        <v>282</v>
      </c>
      <c r="M234" s="45" t="s">
        <v>296</v>
      </c>
    </row>
    <row r="235" spans="1:4" s="22" customFormat="1" ht="12.75" customHeight="1">
      <c r="A235" s="8"/>
      <c r="B235" s="9"/>
      <c r="C235" s="9"/>
      <c r="D235" s="9"/>
    </row>
    <row r="236" spans="1:13" s="22" customFormat="1" ht="12.75" customHeight="1">
      <c r="A236" s="10" t="s">
        <v>249</v>
      </c>
      <c r="B236" s="11">
        <v>2</v>
      </c>
      <c r="C236" s="11">
        <v>3</v>
      </c>
      <c r="D236" s="11"/>
      <c r="E236" s="14">
        <v>1</v>
      </c>
      <c r="F236" s="14">
        <v>1</v>
      </c>
      <c r="G236" s="14">
        <v>1</v>
      </c>
      <c r="H236" s="14">
        <v>1</v>
      </c>
      <c r="I236" s="14">
        <v>4</v>
      </c>
      <c r="J236" s="14">
        <v>1</v>
      </c>
      <c r="K236" s="39" t="s">
        <v>2</v>
      </c>
      <c r="L236" s="39" t="s">
        <v>2</v>
      </c>
      <c r="M236" s="39">
        <v>1</v>
      </c>
    </row>
    <row r="237" spans="1:13" s="22" customFormat="1" ht="12.75" customHeight="1">
      <c r="A237" s="10" t="s">
        <v>198</v>
      </c>
      <c r="B237" s="11">
        <f>SUM(B238:B240)</f>
        <v>19</v>
      </c>
      <c r="C237" s="11">
        <f>SUM(C238:C240)</f>
        <v>83</v>
      </c>
      <c r="D237" s="11"/>
      <c r="E237" s="11">
        <f aca="true" t="shared" si="4" ref="E237:M237">SUM(E238:E240)</f>
        <v>5</v>
      </c>
      <c r="F237" s="11">
        <f t="shared" si="4"/>
        <v>12</v>
      </c>
      <c r="G237" s="11">
        <f t="shared" si="4"/>
        <v>11</v>
      </c>
      <c r="H237" s="11">
        <f t="shared" si="4"/>
        <v>12</v>
      </c>
      <c r="I237" s="11">
        <f t="shared" si="4"/>
        <v>110</v>
      </c>
      <c r="J237" s="11">
        <f t="shared" si="4"/>
        <v>2</v>
      </c>
      <c r="K237" s="11">
        <f t="shared" si="4"/>
        <v>9</v>
      </c>
      <c r="L237" s="11">
        <f t="shared" si="4"/>
        <v>6</v>
      </c>
      <c r="M237" s="11">
        <f t="shared" si="4"/>
        <v>2</v>
      </c>
    </row>
    <row r="238" spans="1:13" s="22" customFormat="1" ht="12.75" customHeight="1">
      <c r="A238" s="34" t="s">
        <v>199</v>
      </c>
      <c r="B238" s="24" t="s">
        <v>2</v>
      </c>
      <c r="C238" s="24" t="s">
        <v>2</v>
      </c>
      <c r="D238" s="24"/>
      <c r="E238" s="24" t="s">
        <v>2</v>
      </c>
      <c r="F238" s="14">
        <v>1</v>
      </c>
      <c r="G238" s="39" t="s">
        <v>2</v>
      </c>
      <c r="H238" s="39" t="s">
        <v>2</v>
      </c>
      <c r="I238" s="14">
        <v>1</v>
      </c>
      <c r="J238" s="14">
        <v>1</v>
      </c>
      <c r="K238" s="39" t="s">
        <v>2</v>
      </c>
      <c r="L238" s="39" t="s">
        <v>2</v>
      </c>
      <c r="M238" s="39" t="s">
        <v>2</v>
      </c>
    </row>
    <row r="239" spans="1:13" s="22" customFormat="1" ht="12.75" customHeight="1">
      <c r="A239" s="34" t="s">
        <v>250</v>
      </c>
      <c r="B239" s="11">
        <v>16</v>
      </c>
      <c r="C239" s="11">
        <v>76</v>
      </c>
      <c r="D239" s="11"/>
      <c r="E239" s="14">
        <v>5</v>
      </c>
      <c r="F239" s="14">
        <v>7</v>
      </c>
      <c r="G239" s="14">
        <v>5</v>
      </c>
      <c r="H239" s="14">
        <v>10</v>
      </c>
      <c r="I239" s="14">
        <v>109</v>
      </c>
      <c r="J239" s="14">
        <v>1</v>
      </c>
      <c r="K239" s="14">
        <v>9</v>
      </c>
      <c r="L239" s="14">
        <v>6</v>
      </c>
      <c r="M239" s="14">
        <v>2</v>
      </c>
    </row>
    <row r="240" spans="1:13" s="22" customFormat="1" ht="12.75" customHeight="1">
      <c r="A240" s="34" t="s">
        <v>251</v>
      </c>
      <c r="B240" s="11">
        <v>3</v>
      </c>
      <c r="C240" s="24">
        <v>7</v>
      </c>
      <c r="D240" s="24"/>
      <c r="E240" s="24" t="s">
        <v>2</v>
      </c>
      <c r="F240" s="14">
        <v>4</v>
      </c>
      <c r="G240" s="14">
        <v>6</v>
      </c>
      <c r="H240" s="14">
        <v>2</v>
      </c>
      <c r="I240" s="39" t="s">
        <v>2</v>
      </c>
      <c r="J240" s="39" t="s">
        <v>2</v>
      </c>
      <c r="K240" s="39" t="s">
        <v>2</v>
      </c>
      <c r="L240" s="39" t="s">
        <v>2</v>
      </c>
      <c r="M240" s="39" t="s">
        <v>2</v>
      </c>
    </row>
    <row r="241" spans="1:13" s="22" customFormat="1" ht="12.75" customHeight="1">
      <c r="A241" s="10" t="s">
        <v>286</v>
      </c>
      <c r="B241" s="11">
        <v>94857</v>
      </c>
      <c r="C241" s="11">
        <v>139974</v>
      </c>
      <c r="D241" s="11"/>
      <c r="E241" s="14">
        <v>1900</v>
      </c>
      <c r="F241" s="14">
        <v>20000</v>
      </c>
      <c r="G241" s="14">
        <v>57870</v>
      </c>
      <c r="H241" s="14">
        <v>13978</v>
      </c>
      <c r="I241" s="14">
        <v>800030</v>
      </c>
      <c r="J241" s="14">
        <v>9525</v>
      </c>
      <c r="K241" s="14">
        <v>9623</v>
      </c>
      <c r="L241" s="14">
        <v>1477</v>
      </c>
      <c r="M241" s="14">
        <v>16824</v>
      </c>
    </row>
    <row r="242" spans="1:13" s="22" customFormat="1" ht="12.75" customHeight="1">
      <c r="A242" s="10" t="s">
        <v>287</v>
      </c>
      <c r="B242" s="11"/>
      <c r="C242" s="11"/>
      <c r="D242" s="11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s="22" customFormat="1" ht="12.75" customHeight="1">
      <c r="A243" s="34" t="s">
        <v>288</v>
      </c>
      <c r="B243" s="11">
        <v>124</v>
      </c>
      <c r="C243" s="24">
        <v>30</v>
      </c>
      <c r="D243" s="24"/>
      <c r="E243" s="39" t="s">
        <v>2</v>
      </c>
      <c r="F243" s="14">
        <v>166</v>
      </c>
      <c r="G243" s="14">
        <v>27</v>
      </c>
      <c r="H243" s="14">
        <v>53</v>
      </c>
      <c r="I243" s="14">
        <v>1148</v>
      </c>
      <c r="J243" s="39" t="s">
        <v>2</v>
      </c>
      <c r="K243" s="14">
        <v>32</v>
      </c>
      <c r="L243" s="39" t="s">
        <v>2</v>
      </c>
      <c r="M243" s="39">
        <v>892</v>
      </c>
    </row>
    <row r="244" spans="1:13" s="22" customFormat="1" ht="12.75" customHeight="1">
      <c r="A244" s="34" t="s">
        <v>289</v>
      </c>
      <c r="B244" s="11">
        <v>2006</v>
      </c>
      <c r="C244" s="11">
        <v>60</v>
      </c>
      <c r="D244" s="11"/>
      <c r="E244" s="39" t="s">
        <v>2</v>
      </c>
      <c r="F244" s="14">
        <v>940</v>
      </c>
      <c r="G244" s="39" t="s">
        <v>2</v>
      </c>
      <c r="H244" s="14">
        <v>306</v>
      </c>
      <c r="I244" s="14">
        <v>19</v>
      </c>
      <c r="J244" s="39" t="s">
        <v>2</v>
      </c>
      <c r="K244" s="14">
        <v>175</v>
      </c>
      <c r="L244" s="39" t="s">
        <v>2</v>
      </c>
      <c r="M244" s="39">
        <v>4460</v>
      </c>
    </row>
    <row r="245" spans="1:13" s="22" customFormat="1" ht="12.75" customHeight="1">
      <c r="A245" s="10" t="s">
        <v>290</v>
      </c>
      <c r="B245" s="11">
        <v>35</v>
      </c>
      <c r="C245" s="24">
        <v>72</v>
      </c>
      <c r="D245" s="24"/>
      <c r="E245" s="14">
        <v>100</v>
      </c>
      <c r="F245" s="39" t="s">
        <v>2</v>
      </c>
      <c r="G245" s="14">
        <v>137</v>
      </c>
      <c r="H245" s="39" t="s">
        <v>2</v>
      </c>
      <c r="I245" s="14">
        <v>12</v>
      </c>
      <c r="J245" s="39" t="s">
        <v>2</v>
      </c>
      <c r="K245" s="39" t="s">
        <v>2</v>
      </c>
      <c r="L245" s="14">
        <v>183</v>
      </c>
      <c r="M245" s="39">
        <v>462</v>
      </c>
    </row>
    <row r="246" spans="1:13" s="22" customFormat="1" ht="12.75" customHeight="1">
      <c r="A246" s="10" t="s">
        <v>269</v>
      </c>
      <c r="B246" s="11"/>
      <c r="C246" s="11"/>
      <c r="D246" s="11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s="22" customFormat="1" ht="12.75" customHeight="1">
      <c r="A247" s="34" t="s">
        <v>291</v>
      </c>
      <c r="B247" s="11">
        <v>5234</v>
      </c>
      <c r="C247" s="24">
        <v>49</v>
      </c>
      <c r="D247" s="24"/>
      <c r="E247" s="14">
        <v>1600</v>
      </c>
      <c r="F247" s="14">
        <v>1115</v>
      </c>
      <c r="G247" s="14">
        <v>452</v>
      </c>
      <c r="H247" s="14">
        <v>1335</v>
      </c>
      <c r="I247" s="14">
        <v>1730</v>
      </c>
      <c r="J247" s="14">
        <v>852</v>
      </c>
      <c r="K247" s="14">
        <v>2227</v>
      </c>
      <c r="L247" s="14">
        <v>8</v>
      </c>
      <c r="M247" s="14">
        <v>1231</v>
      </c>
    </row>
    <row r="248" spans="1:13" s="22" customFormat="1" ht="12.75" customHeight="1">
      <c r="A248" s="34" t="s">
        <v>292</v>
      </c>
      <c r="B248" s="11">
        <v>67765</v>
      </c>
      <c r="C248" s="24">
        <v>4186</v>
      </c>
      <c r="D248" s="24"/>
      <c r="E248" s="14">
        <v>3400</v>
      </c>
      <c r="F248" s="14">
        <v>15000</v>
      </c>
      <c r="G248" s="14">
        <v>2837</v>
      </c>
      <c r="H248" s="14">
        <v>12136</v>
      </c>
      <c r="I248" s="14">
        <v>2700</v>
      </c>
      <c r="J248" s="39" t="s">
        <v>2</v>
      </c>
      <c r="K248" s="14">
        <v>5423</v>
      </c>
      <c r="L248" s="14">
        <v>843</v>
      </c>
      <c r="M248" s="14">
        <v>683</v>
      </c>
    </row>
    <row r="249" spans="1:13" s="22" customFormat="1" ht="12.75" customHeight="1">
      <c r="A249" s="10" t="s">
        <v>264</v>
      </c>
      <c r="B249" s="11"/>
      <c r="C249" s="11"/>
      <c r="D249" s="11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1:13" s="22" customFormat="1" ht="12.75" customHeight="1">
      <c r="A250" s="34" t="s">
        <v>293</v>
      </c>
      <c r="B250" s="11">
        <f>SUM(B251:B252)</f>
        <v>4011</v>
      </c>
      <c r="C250" s="11">
        <f>SUM(C251:C252)</f>
        <v>9107</v>
      </c>
      <c r="D250" s="11"/>
      <c r="E250" s="39" t="s">
        <v>2</v>
      </c>
      <c r="F250" s="39" t="s">
        <v>2</v>
      </c>
      <c r="G250" s="11">
        <f>SUM(G251:G252)</f>
        <v>281</v>
      </c>
      <c r="H250" s="39" t="s">
        <v>2</v>
      </c>
      <c r="I250" s="39" t="s">
        <v>2</v>
      </c>
      <c r="J250" s="39" t="s">
        <v>2</v>
      </c>
      <c r="K250" s="39" t="s">
        <v>2</v>
      </c>
      <c r="L250" s="39" t="s">
        <v>2</v>
      </c>
      <c r="M250" s="11">
        <f>SUM(M251:M252)</f>
        <v>346</v>
      </c>
    </row>
    <row r="251" spans="1:13" s="22" customFormat="1" ht="12.75" customHeight="1">
      <c r="A251" s="25" t="s">
        <v>177</v>
      </c>
      <c r="B251" s="11">
        <v>4003</v>
      </c>
      <c r="C251" s="11">
        <v>9005</v>
      </c>
      <c r="D251" s="11"/>
      <c r="E251" s="39" t="s">
        <v>2</v>
      </c>
      <c r="F251" s="39" t="s">
        <v>2</v>
      </c>
      <c r="G251" s="14">
        <v>225</v>
      </c>
      <c r="H251" s="39" t="s">
        <v>2</v>
      </c>
      <c r="I251" s="39" t="s">
        <v>2</v>
      </c>
      <c r="J251" s="39" t="s">
        <v>2</v>
      </c>
      <c r="K251" s="39" t="s">
        <v>2</v>
      </c>
      <c r="L251" s="39" t="s">
        <v>2</v>
      </c>
      <c r="M251" s="39">
        <v>320</v>
      </c>
    </row>
    <row r="252" spans="1:13" s="22" customFormat="1" ht="12.75" customHeight="1">
      <c r="A252" s="25" t="s">
        <v>178</v>
      </c>
      <c r="B252" s="11">
        <v>8</v>
      </c>
      <c r="C252" s="11">
        <v>102</v>
      </c>
      <c r="D252" s="11"/>
      <c r="E252" s="39" t="s">
        <v>2</v>
      </c>
      <c r="F252" s="39" t="s">
        <v>2</v>
      </c>
      <c r="G252" s="14">
        <v>56</v>
      </c>
      <c r="H252" s="39" t="s">
        <v>2</v>
      </c>
      <c r="I252" s="39" t="s">
        <v>2</v>
      </c>
      <c r="J252" s="39" t="s">
        <v>2</v>
      </c>
      <c r="K252" s="39" t="s">
        <v>2</v>
      </c>
      <c r="L252" s="39" t="s">
        <v>2</v>
      </c>
      <c r="M252" s="39">
        <v>26</v>
      </c>
    </row>
    <row r="253" spans="1:13" s="22" customFormat="1" ht="12.75" customHeight="1">
      <c r="A253" s="34" t="s">
        <v>294</v>
      </c>
      <c r="B253" s="11">
        <f>SUM(B254:B255)</f>
        <v>4011</v>
      </c>
      <c r="C253" s="11">
        <f>SUM(C254:C255)</f>
        <v>9107</v>
      </c>
      <c r="D253" s="11"/>
      <c r="E253" s="39" t="s">
        <v>2</v>
      </c>
      <c r="F253" s="39" t="s">
        <v>2</v>
      </c>
      <c r="G253" s="39">
        <v>281</v>
      </c>
      <c r="H253" s="39" t="s">
        <v>2</v>
      </c>
      <c r="I253" s="39" t="s">
        <v>2</v>
      </c>
      <c r="J253" s="39" t="s">
        <v>2</v>
      </c>
      <c r="K253" s="39" t="s">
        <v>2</v>
      </c>
      <c r="L253" s="39" t="s">
        <v>2</v>
      </c>
      <c r="M253" s="11">
        <f>SUM(M254:M255)</f>
        <v>346</v>
      </c>
    </row>
    <row r="254" spans="1:13" s="22" customFormat="1" ht="12.75" customHeight="1">
      <c r="A254" s="25" t="s">
        <v>265</v>
      </c>
      <c r="B254" s="11">
        <v>3927</v>
      </c>
      <c r="C254" s="11">
        <v>9013</v>
      </c>
      <c r="D254" s="11"/>
      <c r="E254" s="39" t="s">
        <v>2</v>
      </c>
      <c r="F254" s="39" t="s">
        <v>2</v>
      </c>
      <c r="G254" s="39" t="s">
        <v>2</v>
      </c>
      <c r="H254" s="39" t="s">
        <v>2</v>
      </c>
      <c r="I254" s="39" t="s">
        <v>2</v>
      </c>
      <c r="J254" s="39" t="s">
        <v>2</v>
      </c>
      <c r="K254" s="39" t="s">
        <v>2</v>
      </c>
      <c r="L254" s="39" t="s">
        <v>2</v>
      </c>
      <c r="M254" s="39">
        <v>296</v>
      </c>
    </row>
    <row r="255" spans="1:13" s="22" customFormat="1" ht="12.75" customHeight="1">
      <c r="A255" s="25" t="s">
        <v>266</v>
      </c>
      <c r="B255" s="11">
        <v>84</v>
      </c>
      <c r="C255" s="11">
        <v>94</v>
      </c>
      <c r="D255" s="11"/>
      <c r="E255" s="39" t="s">
        <v>2</v>
      </c>
      <c r="F255" s="39" t="s">
        <v>2</v>
      </c>
      <c r="G255" s="39" t="s">
        <v>2</v>
      </c>
      <c r="H255" s="39" t="s">
        <v>2</v>
      </c>
      <c r="I255" s="39" t="s">
        <v>2</v>
      </c>
      <c r="J255" s="39" t="s">
        <v>2</v>
      </c>
      <c r="K255" s="39" t="s">
        <v>2</v>
      </c>
      <c r="L255" s="39" t="s">
        <v>2</v>
      </c>
      <c r="M255" s="39">
        <v>50</v>
      </c>
    </row>
    <row r="256" spans="1:13" s="22" customFormat="1" ht="12.75" customHeight="1">
      <c r="A256" s="10" t="s">
        <v>229</v>
      </c>
      <c r="B256" s="11">
        <f>SUM(B257:B259)</f>
        <v>26</v>
      </c>
      <c r="C256" s="11">
        <f>SUM(C257:C259)</f>
        <v>13</v>
      </c>
      <c r="D256" s="11"/>
      <c r="E256" s="11">
        <f aca="true" t="shared" si="5" ref="E256:M256">SUM(E257:E259)</f>
        <v>3</v>
      </c>
      <c r="F256" s="11">
        <f t="shared" si="5"/>
        <v>13</v>
      </c>
      <c r="G256" s="11">
        <f t="shared" si="5"/>
        <v>5</v>
      </c>
      <c r="H256" s="11">
        <f t="shared" si="5"/>
        <v>7</v>
      </c>
      <c r="I256" s="11">
        <f t="shared" si="5"/>
        <v>6</v>
      </c>
      <c r="J256" s="11">
        <f t="shared" si="5"/>
        <v>4</v>
      </c>
      <c r="K256" s="11">
        <f t="shared" si="5"/>
        <v>5</v>
      </c>
      <c r="L256" s="11">
        <f t="shared" si="5"/>
        <v>1</v>
      </c>
      <c r="M256" s="11">
        <f t="shared" si="5"/>
        <v>3</v>
      </c>
    </row>
    <row r="257" spans="1:13" s="22" customFormat="1" ht="12.75" customHeight="1">
      <c r="A257" s="34" t="s">
        <v>230</v>
      </c>
      <c r="B257" s="11">
        <v>12</v>
      </c>
      <c r="C257" s="11">
        <v>6</v>
      </c>
      <c r="D257" s="11"/>
      <c r="E257" s="14">
        <v>2</v>
      </c>
      <c r="F257" s="14">
        <v>7</v>
      </c>
      <c r="G257" s="14">
        <v>3</v>
      </c>
      <c r="H257" s="14">
        <v>5</v>
      </c>
      <c r="I257" s="14">
        <v>4</v>
      </c>
      <c r="J257" s="14">
        <v>3</v>
      </c>
      <c r="K257" s="14">
        <v>5</v>
      </c>
      <c r="L257" s="14">
        <v>1</v>
      </c>
      <c r="M257" s="14">
        <v>2</v>
      </c>
    </row>
    <row r="258" spans="1:13" s="22" customFormat="1" ht="12.75" customHeight="1">
      <c r="A258" s="34" t="s">
        <v>231</v>
      </c>
      <c r="B258" s="11">
        <v>7</v>
      </c>
      <c r="C258" s="24" t="s">
        <v>2</v>
      </c>
      <c r="D258" s="24"/>
      <c r="E258" s="39" t="s">
        <v>2</v>
      </c>
      <c r="F258" s="14">
        <v>2</v>
      </c>
      <c r="G258" s="39" t="s">
        <v>2</v>
      </c>
      <c r="H258" s="39" t="s">
        <v>2</v>
      </c>
      <c r="I258" s="39" t="s">
        <v>2</v>
      </c>
      <c r="J258" s="39" t="s">
        <v>2</v>
      </c>
      <c r="K258" s="39" t="s">
        <v>2</v>
      </c>
      <c r="L258" s="39" t="s">
        <v>2</v>
      </c>
      <c r="M258" s="39" t="s">
        <v>2</v>
      </c>
    </row>
    <row r="259" spans="1:13" s="22" customFormat="1" ht="12.75" customHeight="1">
      <c r="A259" s="34" t="s">
        <v>268</v>
      </c>
      <c r="B259" s="11">
        <v>7</v>
      </c>
      <c r="C259" s="11">
        <v>7</v>
      </c>
      <c r="D259" s="11"/>
      <c r="E259" s="13">
        <v>1</v>
      </c>
      <c r="F259" s="13">
        <v>4</v>
      </c>
      <c r="G259" s="40">
        <v>2</v>
      </c>
      <c r="H259" s="40">
        <v>2</v>
      </c>
      <c r="I259" s="13">
        <v>2</v>
      </c>
      <c r="J259" s="13">
        <v>1</v>
      </c>
      <c r="K259" s="40" t="s">
        <v>2</v>
      </c>
      <c r="L259" s="40" t="s">
        <v>2</v>
      </c>
      <c r="M259" s="40">
        <v>1</v>
      </c>
    </row>
    <row r="260" spans="1:13" s="22" customFormat="1" ht="12.75" customHeight="1">
      <c r="A260" s="10" t="s">
        <v>235</v>
      </c>
      <c r="B260" s="11">
        <f aca="true" t="shared" si="6" ref="B260:M260">SUM(B261:B262)</f>
        <v>69504</v>
      </c>
      <c r="C260" s="11">
        <f t="shared" si="6"/>
        <v>33319.68</v>
      </c>
      <c r="D260" s="11"/>
      <c r="E260" s="11">
        <f t="shared" si="6"/>
        <v>11000</v>
      </c>
      <c r="F260" s="40" t="s">
        <v>2</v>
      </c>
      <c r="G260" s="11">
        <f t="shared" si="6"/>
        <v>37282</v>
      </c>
      <c r="H260" s="11">
        <f t="shared" si="6"/>
        <v>23430.56</v>
      </c>
      <c r="I260" s="11">
        <f t="shared" si="6"/>
        <v>1279.16</v>
      </c>
      <c r="J260" s="11">
        <f t="shared" si="6"/>
        <v>9459.84</v>
      </c>
      <c r="K260" s="11">
        <f t="shared" si="6"/>
        <v>22168.88</v>
      </c>
      <c r="L260" s="11">
        <f t="shared" si="6"/>
        <v>3439.32</v>
      </c>
      <c r="M260" s="11">
        <f t="shared" si="6"/>
        <v>10500</v>
      </c>
    </row>
    <row r="261" spans="1:13" s="22" customFormat="1" ht="12.75" customHeight="1">
      <c r="A261" s="34" t="s">
        <v>233</v>
      </c>
      <c r="B261" s="11">
        <v>60504</v>
      </c>
      <c r="C261" s="11">
        <v>30355.68</v>
      </c>
      <c r="D261" s="11"/>
      <c r="E261" s="13">
        <v>11000</v>
      </c>
      <c r="F261" s="40" t="s">
        <v>2</v>
      </c>
      <c r="G261" s="13">
        <v>35800</v>
      </c>
      <c r="H261" s="13">
        <v>21442.56</v>
      </c>
      <c r="I261" s="13">
        <v>1279.16</v>
      </c>
      <c r="J261" s="13">
        <v>9459.84</v>
      </c>
      <c r="K261" s="13">
        <v>21674.88</v>
      </c>
      <c r="L261" s="13">
        <v>3439.32</v>
      </c>
      <c r="M261" s="13">
        <v>10080</v>
      </c>
    </row>
    <row r="262" spans="1:13" s="22" customFormat="1" ht="12.75" customHeight="1">
      <c r="A262" s="42" t="s">
        <v>234</v>
      </c>
      <c r="B262" s="28">
        <v>9000</v>
      </c>
      <c r="C262" s="28">
        <v>2964</v>
      </c>
      <c r="D262" s="28"/>
      <c r="E262" s="41" t="s">
        <v>2</v>
      </c>
      <c r="F262" s="41" t="s">
        <v>2</v>
      </c>
      <c r="G262" s="41">
        <v>1482</v>
      </c>
      <c r="H262" s="17">
        <v>1988</v>
      </c>
      <c r="I262" s="41" t="s">
        <v>2</v>
      </c>
      <c r="J262" s="41" t="s">
        <v>2</v>
      </c>
      <c r="K262" s="17">
        <v>494</v>
      </c>
      <c r="L262" s="41" t="s">
        <v>2</v>
      </c>
      <c r="M262" s="41">
        <v>420</v>
      </c>
    </row>
    <row r="263" spans="1:2" ht="12.75">
      <c r="A263" s="1"/>
      <c r="B263" s="14"/>
    </row>
    <row r="264" spans="1:256" ht="12.75">
      <c r="A264" s="36" t="s">
        <v>307</v>
      </c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36"/>
      <c r="IO264" s="36"/>
      <c r="IP264" s="36"/>
      <c r="IQ264" s="36"/>
      <c r="IR264" s="36"/>
      <c r="IS264" s="36"/>
      <c r="IT264" s="36"/>
      <c r="IU264" s="36"/>
      <c r="IV264" s="36"/>
    </row>
    <row r="265" spans="1:256" ht="12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36"/>
      <c r="IO265" s="36"/>
      <c r="IP265" s="36"/>
      <c r="IQ265" s="36"/>
      <c r="IR265" s="36"/>
      <c r="IS265" s="36"/>
      <c r="IT265" s="36"/>
      <c r="IU265" s="36"/>
      <c r="IV265" s="36"/>
    </row>
    <row r="266" spans="1:2" ht="12.75">
      <c r="A266" s="2" t="s">
        <v>160</v>
      </c>
      <c r="B266" s="14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dcterms:created xsi:type="dcterms:W3CDTF">2010-06-01T07:41:37Z</dcterms:created>
  <dcterms:modified xsi:type="dcterms:W3CDTF">2012-03-21T13:10:21Z</dcterms:modified>
  <cp:category/>
  <cp:version/>
  <cp:contentType/>
  <cp:contentStatus/>
</cp:coreProperties>
</file>