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3995" windowHeight="9720" activeTab="0"/>
  </bookViews>
  <sheets>
    <sheet name="1921" sheetId="1" r:id="rId1"/>
    <sheet name="1922" sheetId="2" r:id="rId2"/>
    <sheet name="1923" sheetId="3" r:id="rId3"/>
    <sheet name="1924" sheetId="4" r:id="rId4"/>
    <sheet name="1925" sheetId="5" r:id="rId5"/>
    <sheet name="1926" sheetId="6" r:id="rId6"/>
    <sheet name="1927" sheetId="7" r:id="rId7"/>
    <sheet name="1928" sheetId="8" r:id="rId8"/>
    <sheet name="1929" sheetId="9" r:id="rId9"/>
    <sheet name="1930" sheetId="10" r:id="rId10"/>
  </sheets>
  <definedNames/>
  <calcPr fullCalcOnLoad="1"/>
</workbook>
</file>

<file path=xl/sharedStrings.xml><?xml version="1.0" encoding="utf-8"?>
<sst xmlns="http://schemas.openxmlformats.org/spreadsheetml/2006/main" count="1417" uniqueCount="318">
  <si>
    <t>Kilómetros</t>
  </si>
  <si>
    <t>En construcción</t>
  </si>
  <si>
    <t>Total</t>
  </si>
  <si>
    <t>-</t>
  </si>
  <si>
    <t>Construidas</t>
  </si>
  <si>
    <t>Número de viajeros</t>
  </si>
  <si>
    <t>De pequeña velocidad</t>
  </si>
  <si>
    <t>Construídas</t>
  </si>
  <si>
    <t>Pesetas</t>
  </si>
  <si>
    <t>Carreteras provinciales</t>
  </si>
  <si>
    <t>Madrid a Zaragoza y Alicante</t>
  </si>
  <si>
    <t>Superficie (kilómetros cuadrados)</t>
  </si>
  <si>
    <t>Madrid a Cáceres y Portugal</t>
  </si>
  <si>
    <t xml:space="preserve">Transportes </t>
  </si>
  <si>
    <t>Carreteras del estado</t>
  </si>
  <si>
    <r>
      <t xml:space="preserve">Caminos vecinales </t>
    </r>
    <r>
      <rPr>
        <vertAlign val="superscript"/>
        <sz val="10"/>
        <rFont val="Arial"/>
        <family val="2"/>
      </rPr>
      <t>(1)</t>
    </r>
  </si>
  <si>
    <t>(1) Con auxilio del Estado o de las Diputaciones provinciales.</t>
  </si>
  <si>
    <t>Norte de España</t>
  </si>
  <si>
    <t>Carreteras y caminos vecinales de todas clases construidos y en construcción con el auxilio del Estado o de las Diputaciones provinciales</t>
  </si>
  <si>
    <t>Caminos de Hierro del Norte</t>
  </si>
  <si>
    <t>Compañía de Madrid a Zaragoza y Alicante</t>
  </si>
  <si>
    <t>Kilómetros explotados</t>
  </si>
  <si>
    <t>De viajeros</t>
  </si>
  <si>
    <t>De gran velocidad sin viajeros</t>
  </si>
  <si>
    <t>Productos (pesetas)</t>
  </si>
  <si>
    <t>Varios</t>
  </si>
  <si>
    <t>De productos</t>
  </si>
  <si>
    <t>De gastos</t>
  </si>
  <si>
    <t>Ingresos por kilómetro</t>
  </si>
  <si>
    <t>Madrid a Villa del Prado y Almorox</t>
  </si>
  <si>
    <t>(Pesetas)</t>
  </si>
  <si>
    <t xml:space="preserve">Gastos por kilómetro </t>
  </si>
  <si>
    <t>explotado</t>
  </si>
  <si>
    <t>Viajeros por kilómetro</t>
  </si>
  <si>
    <t>Toneladas transportadas en</t>
  </si>
  <si>
    <t>Eléctricos</t>
  </si>
  <si>
    <t>A vapor</t>
  </si>
  <si>
    <t>Productos obtenidos por las compañías de tranvía</t>
  </si>
  <si>
    <t>Este de Madrid, Salamanca y Argüelles</t>
  </si>
  <si>
    <t>Cuatro Caminos a Tetuán, Chamartín y Fuencarral y Ciudad Lineal</t>
  </si>
  <si>
    <t>Estaciones y Mercados</t>
  </si>
  <si>
    <t>Norte de Madrid y Properidad</t>
  </si>
  <si>
    <t>Madrid a Leganés</t>
  </si>
  <si>
    <t>Compañía Madrileña de Tracción Eléctrica</t>
  </si>
  <si>
    <t>Resto de compañías</t>
  </si>
  <si>
    <t>Madrid a Aragón</t>
  </si>
  <si>
    <t>Ingresos</t>
  </si>
  <si>
    <t>Total de explotación</t>
  </si>
  <si>
    <t>Medio diario</t>
  </si>
  <si>
    <t>Anual kilométrico por todos conceptos</t>
  </si>
  <si>
    <t>Anual kilométrico por viajeros sólamente</t>
  </si>
  <si>
    <t>Gastos totales de explotación</t>
  </si>
  <si>
    <t>Beneficios</t>
  </si>
  <si>
    <t>Teórico durante el ejercicio</t>
  </si>
  <si>
    <t>Correspondiente a los viajeros sólamente</t>
  </si>
  <si>
    <t>Coeficiente medio de explotación</t>
  </si>
  <si>
    <r>
      <t>Longitud de la línea (metros)</t>
    </r>
    <r>
      <rPr>
        <vertAlign val="superscript"/>
        <sz val="10"/>
        <rFont val="Arial"/>
        <family val="2"/>
      </rPr>
      <t xml:space="preserve"> (2)</t>
    </r>
  </si>
  <si>
    <r>
      <t>Compañía Metropolitano Alfonso XIII</t>
    </r>
    <r>
      <rPr>
        <b/>
        <vertAlign val="superscript"/>
        <sz val="12"/>
        <rFont val="Arial"/>
        <family val="2"/>
      </rPr>
      <t xml:space="preserve"> (1)</t>
    </r>
  </si>
  <si>
    <t xml:space="preserve">(1) Actualmente "Metro de Madrid". </t>
  </si>
  <si>
    <t>Estadística histórica madrileña en el siglo XX a través de los Anuarios del INE. 1921 - 1930</t>
  </si>
  <si>
    <t>Fuente: Anuario estadístico de España. 1921-1922. Instituto Nacional de Estadística.</t>
  </si>
  <si>
    <t>Automóviles matriculados en el Gobierno civil de Madrid</t>
  </si>
  <si>
    <r>
      <t>1922</t>
    </r>
    <r>
      <rPr>
        <vertAlign val="superscript"/>
        <sz val="10"/>
        <rFont val="Arial"/>
        <family val="2"/>
      </rPr>
      <t xml:space="preserve"> (2)</t>
    </r>
  </si>
  <si>
    <t>(2) A 1 de julio de 1922.</t>
  </si>
  <si>
    <t>(1) Distintivo provincial: M.</t>
  </si>
  <si>
    <r>
      <t xml:space="preserve">Automóviles matriculados </t>
    </r>
    <r>
      <rPr>
        <vertAlign val="superscript"/>
        <sz val="10"/>
        <rFont val="Arial"/>
        <family val="2"/>
      </rPr>
      <t>(1)</t>
    </r>
  </si>
  <si>
    <r>
      <t>Kilómetros explotados</t>
    </r>
    <r>
      <rPr>
        <vertAlign val="superscript"/>
        <sz val="10"/>
        <rFont val="Arial"/>
        <family val="2"/>
      </rPr>
      <t xml:space="preserve"> (*)</t>
    </r>
  </si>
  <si>
    <r>
      <t>Número de viajeros</t>
    </r>
    <r>
      <rPr>
        <vertAlign val="superscript"/>
        <sz val="10"/>
        <rFont val="Arial"/>
        <family val="2"/>
      </rPr>
      <t xml:space="preserve"> (*)</t>
    </r>
  </si>
  <si>
    <r>
      <t>pequeña velocidad</t>
    </r>
    <r>
      <rPr>
        <vertAlign val="superscript"/>
        <sz val="10"/>
        <rFont val="Arial"/>
        <family val="2"/>
      </rPr>
      <t xml:space="preserve"> (*)</t>
    </r>
  </si>
  <si>
    <r>
      <t>Productos (pesetas)</t>
    </r>
    <r>
      <rPr>
        <vertAlign val="superscript"/>
        <sz val="10"/>
        <rFont val="Arial"/>
        <family val="2"/>
      </rPr>
      <t xml:space="preserve"> (*)</t>
    </r>
  </si>
  <si>
    <r>
      <t>explotado</t>
    </r>
    <r>
      <rPr>
        <vertAlign val="superscript"/>
        <sz val="10"/>
        <rFont val="Arial"/>
        <family val="2"/>
      </rPr>
      <t xml:space="preserve"> (*)</t>
    </r>
  </si>
  <si>
    <t xml:space="preserve">Número de viajeros </t>
  </si>
  <si>
    <r>
      <t>De viajeros</t>
    </r>
    <r>
      <rPr>
        <vertAlign val="superscript"/>
        <sz val="10"/>
        <rFont val="Arial"/>
        <family val="2"/>
      </rPr>
      <t xml:space="preserve"> </t>
    </r>
  </si>
  <si>
    <r>
      <t>1921</t>
    </r>
    <r>
      <rPr>
        <vertAlign val="superscript"/>
        <sz val="10"/>
        <rFont val="Arial"/>
        <family val="2"/>
      </rPr>
      <t xml:space="preserve"> (*)</t>
    </r>
  </si>
  <si>
    <t>(*) Hasta 1 de enero de 1921.</t>
  </si>
  <si>
    <t>Vehículos con motror mecánico matriculados</t>
  </si>
  <si>
    <r>
      <t>1923</t>
    </r>
    <r>
      <rPr>
        <vertAlign val="superscript"/>
        <sz val="10"/>
        <rFont val="Arial"/>
        <family val="2"/>
      </rPr>
      <t xml:space="preserve"> (*)</t>
    </r>
  </si>
  <si>
    <t>Fuente: Anuario estadístico de España. 1922-1923. Instituto Nacional de Estadística.</t>
  </si>
  <si>
    <t>(*) Los datos de la compañía "Madrid a Cáceres y Portugal" incluyen los "Plasencia a Astorga (Oeste)".</t>
  </si>
  <si>
    <t>Material móvil que tienen las Compañías de Ferrocarriles. 1923</t>
  </si>
  <si>
    <t>Madrid a Zaragoza y a Alicante</t>
  </si>
  <si>
    <t>Madrid a Cáceres y Portugal y Oeste</t>
  </si>
  <si>
    <t>Vía normal</t>
  </si>
  <si>
    <t>Vía estrecha</t>
  </si>
  <si>
    <t>Locomotoras</t>
  </si>
  <si>
    <t>Coches para viajeros</t>
  </si>
  <si>
    <t>De lujo, salones y breacks</t>
  </si>
  <si>
    <t>De primera clase</t>
  </si>
  <si>
    <t>De segunda clase</t>
  </si>
  <si>
    <t>De tercera clase</t>
  </si>
  <si>
    <t>Mixtos</t>
  </si>
  <si>
    <t>Vagones para equipajes</t>
  </si>
  <si>
    <t>Vagones cubiertos y jaulas para mercancías y ganados</t>
  </si>
  <si>
    <t>Vagones descubiertos, plataforma o trucks</t>
  </si>
  <si>
    <t>Total unidades sin las locomotras</t>
  </si>
  <si>
    <t>Ancho de la vía</t>
  </si>
  <si>
    <t>Ferrocarriles mineros y de servicio particular en explotación que no admiten viajeros ni mercancías. 1922</t>
  </si>
  <si>
    <t>Extensión (Metros)</t>
  </si>
  <si>
    <t>Ancho de vía (Metros)</t>
  </si>
  <si>
    <r>
      <t xml:space="preserve">Estación de Villalba a las Canteras del Berrocal </t>
    </r>
    <r>
      <rPr>
        <vertAlign val="superscript"/>
        <sz val="10"/>
        <rFont val="Arial"/>
        <family val="2"/>
      </rPr>
      <t>(*)</t>
    </r>
  </si>
  <si>
    <r>
      <t>Fábrica de La Poveda a la estación de Cienpozuelos</t>
    </r>
    <r>
      <rPr>
        <vertAlign val="superscript"/>
        <sz val="10"/>
        <rFont val="Arial"/>
        <family val="2"/>
      </rPr>
      <t xml:space="preserve"> (*)</t>
    </r>
  </si>
  <si>
    <r>
      <t xml:space="preserve">Vallecas a la Cuesta de Perales </t>
    </r>
    <r>
      <rPr>
        <vertAlign val="superscript"/>
        <sz val="10"/>
        <rFont val="Arial"/>
        <family val="2"/>
      </rPr>
      <t>(*)</t>
    </r>
  </si>
  <si>
    <t>(*) Clase de tracción: Vapor.</t>
  </si>
  <si>
    <t>(2) En octubre de 1919 el Rey Alfonso XIII inaguró en Madrid la primera línea de metro de toda España. El trayecto era Cuatro Caminos-Sol y se componía de ocho estaciones (incluida la de "Chamberí", clausurada en 1966). La línea partía de la Glorieta de Cuatro Caminos y discurría bajo las calles de Santa Engracia, Luchana, Fuencarral y Montera, hasta la Puerta del Sol. El 26 de diciembre de 1921 se amplió esta línea con las estaciones de Tirso de Molina, Antón Martín y Mediodía (actualmente Atocha).</t>
  </si>
  <si>
    <t>(*) Hasta 1 de enero de 1923.</t>
  </si>
  <si>
    <t>Fuente: Anuario estadístico de España. 1923-1924. Instituto Nacional de Estadística.</t>
  </si>
  <si>
    <t>(*) A 1 de enero de 1924.</t>
  </si>
  <si>
    <r>
      <t>Material móvil que tienen las Compañías de Ferrocarriles. 1924</t>
    </r>
    <r>
      <rPr>
        <b/>
        <vertAlign val="superscript"/>
        <sz val="12"/>
        <rFont val="Arial"/>
        <family val="2"/>
      </rPr>
      <t xml:space="preserve"> (*)</t>
    </r>
  </si>
  <si>
    <t>Ferrocarriles mineros y de servicio particular en explotación que no admiten viajeros ni mercancías. 1923</t>
  </si>
  <si>
    <r>
      <t>1924</t>
    </r>
    <r>
      <rPr>
        <vertAlign val="superscript"/>
        <sz val="10"/>
        <rFont val="Arial"/>
        <family val="2"/>
      </rPr>
      <t xml:space="preserve"> (*)</t>
    </r>
  </si>
  <si>
    <t>(*) Hasta 1 de enero de 1924.</t>
  </si>
  <si>
    <t>Fuente: Anuario estadístico de España. 1924-1925. Instituto Nacional de Estadística.</t>
  </si>
  <si>
    <t>Empleados de la compañía</t>
  </si>
  <si>
    <t>Vapor</t>
  </si>
  <si>
    <t>Eléctricas</t>
  </si>
  <si>
    <r>
      <t xml:space="preserve">Norte de España </t>
    </r>
    <r>
      <rPr>
        <vertAlign val="superscript"/>
        <sz val="10"/>
        <rFont val="Arial"/>
        <family val="2"/>
      </rPr>
      <t>(2)</t>
    </r>
  </si>
  <si>
    <r>
      <t>Material móvil que tienen las Compañías de Ferrocarriles. 1925</t>
    </r>
    <r>
      <rPr>
        <b/>
        <vertAlign val="superscript"/>
        <sz val="12"/>
        <rFont val="Arial"/>
        <family val="2"/>
      </rPr>
      <t xml:space="preserve"> (1)</t>
    </r>
  </si>
  <si>
    <t>(2) 44 coches correo con departamento de viajeros, 13 coches para pagadores, 20 coches celulares y 77 vagones varios.</t>
  </si>
  <si>
    <r>
      <t>Madrid a Zaragoza y a Alicante</t>
    </r>
    <r>
      <rPr>
        <vertAlign val="superscript"/>
        <sz val="10"/>
        <rFont val="Arial"/>
        <family val="2"/>
      </rPr>
      <t xml:space="preserve"> (3)</t>
    </r>
  </si>
  <si>
    <t>(3) 72 aguadas y 4 acumuladores de gas.</t>
  </si>
  <si>
    <r>
      <t>Madrid a Cáceres y Portugal y Oeste</t>
    </r>
    <r>
      <rPr>
        <vertAlign val="superscript"/>
        <sz val="10"/>
        <rFont val="Arial"/>
        <family val="2"/>
      </rPr>
      <t xml:space="preserve"> (4)</t>
    </r>
  </si>
  <si>
    <t>(4) 3 coches celulares y 90 jaulas móviles que se utilizan sobre plataforma.</t>
  </si>
  <si>
    <r>
      <t>Madrid a Aragón</t>
    </r>
    <r>
      <rPr>
        <vertAlign val="superscript"/>
        <sz val="10"/>
        <rFont val="Arial"/>
        <family val="2"/>
      </rPr>
      <t xml:space="preserve"> (5)</t>
    </r>
  </si>
  <si>
    <t>(5) 1 vagón contraste.</t>
  </si>
  <si>
    <t>Ferrocarriles mineros y de servicio particular en explotación que no admiten viajeros ni mercancías. 1924</t>
  </si>
  <si>
    <r>
      <t>1925</t>
    </r>
    <r>
      <rPr>
        <vertAlign val="superscript"/>
        <sz val="10"/>
        <rFont val="Arial"/>
        <family val="2"/>
      </rPr>
      <t xml:space="preserve"> (*)</t>
    </r>
  </si>
  <si>
    <t>(*) Hasta 1 de enero de 1925.</t>
  </si>
  <si>
    <t>Automóviles con motror mecánico matriculados</t>
  </si>
  <si>
    <r>
      <t>1925</t>
    </r>
    <r>
      <rPr>
        <vertAlign val="superscript"/>
        <sz val="10"/>
        <rFont val="Arial"/>
        <family val="2"/>
      </rPr>
      <t xml:space="preserve"> (2)</t>
    </r>
  </si>
  <si>
    <t>(2) A 1 de enero de 1925.</t>
  </si>
  <si>
    <t>Fuente: Anuario estadístico de España. 1925-1926. Instituto Nacional de Estadística.</t>
  </si>
  <si>
    <t>Longitud total de carreteras y caminos vecinales, construidos y en construcción</t>
  </si>
  <si>
    <t xml:space="preserve">Situación de las carreteras del Estado </t>
  </si>
  <si>
    <t>(1) A 1 de enero de 1925.</t>
  </si>
  <si>
    <t>Primer orden</t>
  </si>
  <si>
    <t>Segundo orden</t>
  </si>
  <si>
    <t>Tercer orden</t>
  </si>
  <si>
    <r>
      <t>En otras situaciones</t>
    </r>
    <r>
      <rPr>
        <vertAlign val="superscript"/>
        <sz val="10"/>
        <rFont val="Arial"/>
        <family val="2"/>
      </rPr>
      <t xml:space="preserve"> (1)</t>
    </r>
  </si>
  <si>
    <t>(1) Pueden ser las siguientes: "En construcción paralizada", "En proyecto aprobado", "En estudio" y "Sin estudiar".</t>
  </si>
  <si>
    <t>Toneladas transportadas</t>
  </si>
  <si>
    <r>
      <t>en pequeña     velocidad</t>
    </r>
    <r>
      <rPr>
        <vertAlign val="superscript"/>
        <sz val="10"/>
        <rFont val="Arial"/>
        <family val="2"/>
      </rPr>
      <t xml:space="preserve"> </t>
    </r>
  </si>
  <si>
    <t>Total (pesetas)</t>
  </si>
  <si>
    <r>
      <t>Material móvil que tienen las Compañías de Ferrocarriles. 1926</t>
    </r>
    <r>
      <rPr>
        <b/>
        <vertAlign val="superscript"/>
        <sz val="12"/>
        <rFont val="Arial"/>
        <family val="2"/>
      </rPr>
      <t xml:space="preserve"> (1)</t>
    </r>
  </si>
  <si>
    <t>(1) A 1 de enero de 1926.</t>
  </si>
  <si>
    <t>(2) 48 coches correo con departamento de viajeros, 13 coches para pagadores, 20 coches celulares y 77 vagones varios. Del número indicado de locomotoras 12 son eléctricas.</t>
  </si>
  <si>
    <t>Ferrocarriles mineros y de servicio particular en explotación que no admiten viajeros ni mercancías. 1925</t>
  </si>
  <si>
    <r>
      <t>1926</t>
    </r>
    <r>
      <rPr>
        <vertAlign val="superscript"/>
        <sz val="10"/>
        <rFont val="Arial"/>
        <family val="2"/>
      </rPr>
      <t xml:space="preserve"> (*)</t>
    </r>
  </si>
  <si>
    <t>(*) Hasta 1 de enero de 1926.</t>
  </si>
  <si>
    <r>
      <t>1927</t>
    </r>
    <r>
      <rPr>
        <vertAlign val="superscript"/>
        <sz val="10"/>
        <rFont val="Arial"/>
        <family val="2"/>
      </rPr>
      <t xml:space="preserve"> (*)</t>
    </r>
  </si>
  <si>
    <t>Fuente: Anuario estadístico de España. 1927. Instituto Nacional de Estadística.</t>
  </si>
  <si>
    <t>Números relativos entre la longitud de las carreteras y caminos vecinales de todas clases construidos y en construcción y la extensión superficial y número de habitantes de la provincia</t>
  </si>
  <si>
    <t>Población calculada a 31 de enero de 1925</t>
  </si>
  <si>
    <t>Carreteras del estado construídas y en construcción</t>
  </si>
  <si>
    <t>Lonitud que corresponde a cada kilómetro cuadrado (metros)</t>
  </si>
  <si>
    <t>Lonitud que corresponde por 100.000 habitantes (kilómetros)</t>
  </si>
  <si>
    <t>Carreteras del estado y provinciales</t>
  </si>
  <si>
    <t>Carreteras y caminos vecinales</t>
  </si>
  <si>
    <t>Gastos en conservación de las carreteras del Estado</t>
  </si>
  <si>
    <t>Longitud (kilómetros)</t>
  </si>
  <si>
    <t>Gasto total</t>
  </si>
  <si>
    <t>Gasto por kilómetro</t>
  </si>
  <si>
    <t>Gastos en reparación de las carreteras del Estado</t>
  </si>
  <si>
    <t>Gasto total (pesetas)</t>
  </si>
  <si>
    <t>Gastos del Estado por construcción de carreteras y caminos vecinales</t>
  </si>
  <si>
    <t>Gastos realizados por el Estado en la conservación, reparación, construción y estudio de proyectos de carreteras y caminos vecinales</t>
  </si>
  <si>
    <t>Ferrocarriles mineros y de servicio particular en explotación que no admiten viajeros ni mercancías. 1926</t>
  </si>
  <si>
    <t>(1) A 1 de enero de 1927.</t>
  </si>
  <si>
    <t>(2) 13 Coches para pagadores, 24 coches correos de la Compañía, 63 oches correos del Estado, 49 coches de la Compañía Internacional y 129 vagones especiales.</t>
  </si>
  <si>
    <t>(3) 3 coches celulares y 90 jaulas móviles que se utilizan sobre plataforma.</t>
  </si>
  <si>
    <r>
      <t>Madrid a Cáceres y Portugal y Oeste</t>
    </r>
    <r>
      <rPr>
        <vertAlign val="superscript"/>
        <sz val="10"/>
        <rFont val="Arial"/>
        <family val="2"/>
      </rPr>
      <t xml:space="preserve"> (3)</t>
    </r>
  </si>
  <si>
    <t>(*) Hasta 1 de enero de 1927.</t>
  </si>
  <si>
    <r>
      <t>1928</t>
    </r>
    <r>
      <rPr>
        <vertAlign val="superscript"/>
        <sz val="10"/>
        <rFont val="Arial"/>
        <family val="2"/>
      </rPr>
      <t xml:space="preserve"> (*)</t>
    </r>
  </si>
  <si>
    <t>Accidentes de circulación por carreteras y caminos vecinales</t>
  </si>
  <si>
    <t>Accidentes por vehículos a motor</t>
  </si>
  <si>
    <t>Total de accidentes</t>
  </si>
  <si>
    <t>Fuente: Anuario estadístico de España. 1928. Instituto Nacional de Estadística.</t>
  </si>
  <si>
    <t>Accidentes por vehículos a motor (valor absoluto)</t>
  </si>
  <si>
    <t>Accidentes por vehículos a motor (porcentaje)</t>
  </si>
  <si>
    <t>Total de accidentes (valor absoluto)</t>
  </si>
  <si>
    <t>Valor de los daños materiales (pesetas)</t>
  </si>
  <si>
    <t>Víctimas</t>
  </si>
  <si>
    <t>Muertos</t>
  </si>
  <si>
    <t>Heridos</t>
  </si>
  <si>
    <t>en pequeña velocidad</t>
  </si>
  <si>
    <t>Ferrocarriles mineros y de servicio particular en explotación que no admiten viajeros ni mercancías. 1927</t>
  </si>
  <si>
    <r>
      <t>Material móvil que tienen las Compañías de Ferrocarriles. 1927</t>
    </r>
    <r>
      <rPr>
        <b/>
        <vertAlign val="superscript"/>
        <sz val="12"/>
        <rFont val="Arial"/>
        <family val="2"/>
      </rPr>
      <t xml:space="preserve"> (1)</t>
    </r>
  </si>
  <si>
    <r>
      <t>Material móvil que tienen las Compañías de Ferrocarriles. 1928</t>
    </r>
    <r>
      <rPr>
        <b/>
        <vertAlign val="superscript"/>
        <sz val="12"/>
        <rFont val="Arial"/>
        <family val="2"/>
      </rPr>
      <t xml:space="preserve"> (1)</t>
    </r>
  </si>
  <si>
    <t>(1) En 31 de diciembre de 1928.</t>
  </si>
  <si>
    <t>(*) En 31 de enero de 1928.</t>
  </si>
  <si>
    <t>Tranvías abiertos a la explotación. Extensión de las líneas</t>
  </si>
  <si>
    <t>Con medios de tracción a electricidad</t>
  </si>
  <si>
    <t>Con medios de tracción a vapor</t>
  </si>
  <si>
    <t>(*) Hasta 1 de enero de de 1929.</t>
  </si>
  <si>
    <t>(2) Hasta 1 de enero de de 1922.</t>
  </si>
  <si>
    <t>(2) Hasta 1 de enero de de 1923.</t>
  </si>
  <si>
    <r>
      <t>1923</t>
    </r>
    <r>
      <rPr>
        <vertAlign val="superscript"/>
        <sz val="10"/>
        <rFont val="Arial"/>
        <family val="2"/>
      </rPr>
      <t xml:space="preserve"> (2)</t>
    </r>
  </si>
  <si>
    <t>(2 Hasta 1 de enero de de 1924.</t>
  </si>
  <si>
    <r>
      <t>1924</t>
    </r>
    <r>
      <rPr>
        <vertAlign val="superscript"/>
        <sz val="10"/>
        <rFont val="Arial"/>
        <family val="2"/>
      </rPr>
      <t xml:space="preserve"> (2)</t>
    </r>
  </si>
  <si>
    <t>(2) Hasta 1 de enero de de 1925.</t>
  </si>
  <si>
    <t>(2) Hasta 1 de enero de de 1926.</t>
  </si>
  <si>
    <r>
      <t>1926</t>
    </r>
    <r>
      <rPr>
        <vertAlign val="superscript"/>
        <sz val="10"/>
        <rFont val="Arial"/>
        <family val="2"/>
      </rPr>
      <t xml:space="preserve"> (2)</t>
    </r>
  </si>
  <si>
    <t>(2) Hasta 1 de enero de de 1927.</t>
  </si>
  <si>
    <r>
      <t>1927</t>
    </r>
    <r>
      <rPr>
        <vertAlign val="superscript"/>
        <sz val="10"/>
        <rFont val="Arial"/>
        <family val="2"/>
      </rPr>
      <t xml:space="preserve"> (2)</t>
    </r>
  </si>
  <si>
    <t>(2) Hasta 1 de enero de de 1928.</t>
  </si>
  <si>
    <r>
      <t>1928</t>
    </r>
    <r>
      <rPr>
        <vertAlign val="superscript"/>
        <sz val="10"/>
        <rFont val="Arial"/>
        <family val="2"/>
      </rPr>
      <t xml:space="preserve"> (2)</t>
    </r>
  </si>
  <si>
    <r>
      <t>1929</t>
    </r>
    <r>
      <rPr>
        <vertAlign val="superscript"/>
        <sz val="10"/>
        <rFont val="Arial"/>
        <family val="2"/>
      </rPr>
      <t xml:space="preserve"> (2)</t>
    </r>
  </si>
  <si>
    <t>Situación de los vehículos a motror matriculados</t>
  </si>
  <si>
    <t>(*) En fin de diciembre de 1928.</t>
  </si>
  <si>
    <t>Alta completa</t>
  </si>
  <si>
    <t>Alta gratuita</t>
  </si>
  <si>
    <t>Bajo tenencia</t>
  </si>
  <si>
    <t>Baja completa</t>
  </si>
  <si>
    <t>Todas las situaciones</t>
  </si>
  <si>
    <t>Fuente: Anuario estadístico de España. 1929. Instituto Nacional de Estadística.</t>
  </si>
  <si>
    <r>
      <t xml:space="preserve">Madrid a Cáceres y Portugal </t>
    </r>
    <r>
      <rPr>
        <vertAlign val="superscript"/>
        <sz val="10"/>
        <rFont val="Arial"/>
        <family val="2"/>
      </rPr>
      <t>(*)</t>
    </r>
  </si>
  <si>
    <t>(*) Distribución proporcional por conceptos con arreglo al tráfico que hubo en 1927.</t>
  </si>
  <si>
    <t>Ferrocarriles mineros y de servicio particular en explotación que no admiten viajeros ni mercancías. 1928</t>
  </si>
  <si>
    <r>
      <t>Material móvil que tienen las Compañías de Ferrocarriles. 1929</t>
    </r>
    <r>
      <rPr>
        <b/>
        <vertAlign val="superscript"/>
        <sz val="12"/>
        <rFont val="Arial"/>
        <family val="2"/>
      </rPr>
      <t xml:space="preserve"> (1)</t>
    </r>
  </si>
  <si>
    <t>(1) En 31 de diciembre de 1929.</t>
  </si>
  <si>
    <r>
      <t>1930</t>
    </r>
    <r>
      <rPr>
        <vertAlign val="superscript"/>
        <sz val="10"/>
        <rFont val="Arial"/>
        <family val="2"/>
      </rPr>
      <t xml:space="preserve"> (2)</t>
    </r>
  </si>
  <si>
    <t>(*) Hasta 1 de enero de de 1930.</t>
  </si>
  <si>
    <t>Líneas exclusivas de transportes en automóvil por carretera, para viajeros y mercancías</t>
  </si>
  <si>
    <t>Itinearios</t>
  </si>
  <si>
    <t>Número</t>
  </si>
  <si>
    <t>(*) En fin de diciembre de 1929.</t>
  </si>
  <si>
    <t>Alta reducida</t>
  </si>
  <si>
    <t>Fuente: Anuario estadístico de España. 1930. Instituto Nacional de Estadística.</t>
  </si>
  <si>
    <r>
      <t xml:space="preserve">Compañía Nacional del Oeste de España </t>
    </r>
    <r>
      <rPr>
        <vertAlign val="superscript"/>
        <sz val="10"/>
        <rFont val="Arial"/>
        <family val="2"/>
      </rPr>
      <t>(*)</t>
    </r>
  </si>
  <si>
    <t>(*) Comprende las líneas siguientes: Madrid a Cáceres y a Portugal, Plasencia a Astorga, Ávila a Salamanca, Betanzos al Ferrol, Salamanca a la Frontera Portuguesa, Media a Salamanca, Medina a Zamora, Monforte a Vigo y Pontevedra y Santigo a Carril y Pontevedra.</t>
  </si>
  <si>
    <t>Madrid a Villa del Prado y Almorox (explotada por el Estado)</t>
  </si>
  <si>
    <t>Compañías de Ferrocarriles de vía normal. Productos y gastos de la explotación. 1921</t>
  </si>
  <si>
    <t>Compañías de Ferrocarriles de vía estrecha. Productos y gastos de la explotación. 1921</t>
  </si>
  <si>
    <t>Compañías de Ferrocarriles de vía normal. Productos y gastos de la explotación. 1922</t>
  </si>
  <si>
    <t>Compañías de Ferrocarriles de vía estrecha. Productos y gastos de la explotación. 1922</t>
  </si>
  <si>
    <t>Compañías de Ferrocarriles de vía normal. Productos y gastos de la explotación. 1923</t>
  </si>
  <si>
    <t>Compañías de Ferrocarriles de vía estrecha. Productos y gastos de la explotación. 1923</t>
  </si>
  <si>
    <t>Compañías de Ferrocarriles de vía normal. Productos y gastos de la explotación. 1924</t>
  </si>
  <si>
    <t>Compañías de Ferrocarriles de vía estrecha. Productos y gastos de la explotación. 1924</t>
  </si>
  <si>
    <t>Compañías de Ferrocarriles de vía normal. Productos y gastos de la explotación. 1925</t>
  </si>
  <si>
    <t>Compañías de Ferrocarriles de vía estrecha. Productos y gastos de la explotación. 1925</t>
  </si>
  <si>
    <t>Compañías de Ferrocarriles de vía normal. Productos y gastos de la explotación. 1926</t>
  </si>
  <si>
    <t>Compañías de Ferrocarriles de vía estrecha. Productos y gastos de la explotación. 1926</t>
  </si>
  <si>
    <t>Compañías de Ferrocarriles de vía normal. Productos y gastos de la explotación. 1927</t>
  </si>
  <si>
    <t>Compañías de Ferrocarriles de vía estrecha. Productos y gastos de la explotación. 1927</t>
  </si>
  <si>
    <t>Compañías de Ferrocarriles de vía normal. Productos y gastos de la explotación. 1928</t>
  </si>
  <si>
    <t>Compañías de Ferrocarriles de vía estrecha. Productos y gastos de la explotación. 1928</t>
  </si>
  <si>
    <t>Compañías de Ferrocarriles de vía estrecha. Productos y gastos de la explotación. 1929</t>
  </si>
  <si>
    <t>Compañías de Ferrocarriles de vía normal. Productos y gastos de la explotación. 1929</t>
  </si>
  <si>
    <t>Compañías de Ferrocarriles de vía normal. Productos y gastos de la explotación. 1930</t>
  </si>
  <si>
    <t>Compañías de Ferrocarriles de vía estrecha. Productos y gastos de la explotación. 1930</t>
  </si>
  <si>
    <r>
      <t>Material móvil que tienen las Compañías de Ferrocarriles. 1930</t>
    </r>
    <r>
      <rPr>
        <b/>
        <vertAlign val="superscript"/>
        <sz val="12"/>
        <rFont val="Arial"/>
        <family val="2"/>
      </rPr>
      <t xml:space="preserve"> (1)</t>
    </r>
  </si>
  <si>
    <t>(1) En 31 de diciembre de 1930.</t>
  </si>
  <si>
    <r>
      <t>1930</t>
    </r>
    <r>
      <rPr>
        <vertAlign val="superscript"/>
        <sz val="10"/>
        <rFont val="Arial"/>
        <family val="2"/>
      </rPr>
      <t xml:space="preserve"> (*)</t>
    </r>
  </si>
  <si>
    <t>(*) En 31 de enero de 1930.</t>
  </si>
  <si>
    <t>Ferrocarriles mineros y de servicio particular en explotación que no admiten viajeros ni mercancías. 1929</t>
  </si>
  <si>
    <t>Ferrocarriles mineros y de servicio particular en explotación que no admiten viajeros ni mercancías. 1930</t>
  </si>
  <si>
    <t>(*) En fin de diciembre de 1930.</t>
  </si>
  <si>
    <t>Enero</t>
  </si>
  <si>
    <t>Febrero</t>
  </si>
  <si>
    <t>Marzo</t>
  </si>
  <si>
    <t>Abril</t>
  </si>
  <si>
    <r>
      <t>Movimiento de tráfico aéreo. Línea Madrid-Lisboa. 1929</t>
    </r>
    <r>
      <rPr>
        <b/>
        <vertAlign val="superscript"/>
        <sz val="12"/>
        <rFont val="Arial"/>
        <family val="2"/>
      </rPr>
      <t xml:space="preserve"> (*)</t>
    </r>
  </si>
  <si>
    <t>(*) Línea Madrid-Lisboa, Lisboa-Madrid. De enero a abril de 1929, en que se fusionó con C.L.A.S.S.A. (Concesionaria de Líneas Aéreas Subvencionadas, S.A.).</t>
  </si>
  <si>
    <t>Viajes efectuados</t>
  </si>
  <si>
    <t>Tiempo en vuelo</t>
  </si>
  <si>
    <t>Horas</t>
  </si>
  <si>
    <t>Minutos</t>
  </si>
  <si>
    <t>Kilómetros recorridos</t>
  </si>
  <si>
    <t>Pasajeros transportados</t>
  </si>
  <si>
    <t>Mercancías transportadas</t>
  </si>
  <si>
    <t>Kilogramos</t>
  </si>
  <si>
    <t>Gramos</t>
  </si>
  <si>
    <r>
      <t>Movimiento de tráfico aéreo. Línea Madrid-Biarritz. 1929</t>
    </r>
    <r>
      <rPr>
        <b/>
        <vertAlign val="superscript"/>
        <sz val="12"/>
        <rFont val="Arial"/>
        <family val="2"/>
      </rPr>
      <t xml:space="preserve"> (*)</t>
    </r>
  </si>
  <si>
    <t>Agosto</t>
  </si>
  <si>
    <t>Septiembre</t>
  </si>
  <si>
    <r>
      <t>Octubre</t>
    </r>
    <r>
      <rPr>
        <vertAlign val="superscript"/>
        <sz val="10"/>
        <rFont val="Arial"/>
        <family val="2"/>
      </rPr>
      <t xml:space="preserve"> (2)</t>
    </r>
  </si>
  <si>
    <t>(1) Línea Madrid-Biarritz, Biarritz-Madrid. De agosto a octubre de 1929.</t>
  </si>
  <si>
    <t>(2) Suspendido el servicio a causa de las malas condiciones meteorológicas.</t>
  </si>
  <si>
    <t>Mayo</t>
  </si>
  <si>
    <t>Junio</t>
  </si>
  <si>
    <t>Julio</t>
  </si>
  <si>
    <t>Noviembre</t>
  </si>
  <si>
    <r>
      <t>Movimiento de tráfico aéreo. Línea Madrid-Sevilla. 1929</t>
    </r>
    <r>
      <rPr>
        <b/>
        <vertAlign val="superscript"/>
        <sz val="12"/>
        <rFont val="Arial"/>
        <family val="2"/>
      </rPr>
      <t xml:space="preserve"> (1)</t>
    </r>
  </si>
  <si>
    <t>(1) Línea Madrid-Sevilla, Sevilla-Madrid. En mayo de 1929 se fusionó con C.L.A.S.S.A. (Concesionaria de Líneas Aéreas Subvencionadas, S.A.).</t>
  </si>
  <si>
    <t>(2) Desde el mes de octubre queda autorizado el correo.</t>
  </si>
  <si>
    <t>Diciembre</t>
  </si>
  <si>
    <r>
      <t>Movimiento de tráfico aéreo. Línea Madrid-Barcelona. 1929</t>
    </r>
    <r>
      <rPr>
        <b/>
        <vertAlign val="superscript"/>
        <sz val="12"/>
        <rFont val="Arial"/>
        <family val="2"/>
      </rPr>
      <t xml:space="preserve"> (1)</t>
    </r>
  </si>
  <si>
    <t>(1) Línea Madrid-Barcelona, Barcelona-Madrid.</t>
  </si>
  <si>
    <t>(2) El correo fue autorizado este mes de octubre.</t>
  </si>
  <si>
    <t>(*) Línea Madrid-Barcelona, Barcelona-Madrid.</t>
  </si>
  <si>
    <t>Correo transportado</t>
  </si>
  <si>
    <r>
      <t>Movimiento de tráfico aéreo. Línea Madrid-Sevilla</t>
    </r>
    <r>
      <rPr>
        <b/>
        <vertAlign val="superscript"/>
        <sz val="12"/>
        <rFont val="Arial"/>
        <family val="2"/>
      </rPr>
      <t xml:space="preserve"> (*)</t>
    </r>
  </si>
  <si>
    <t>(*) Línea Madrid-Sevilla, Sevilla-Madrid.</t>
  </si>
  <si>
    <r>
      <t>Movimiento de tráfico aéreo. Línea Madrid-Barcelona</t>
    </r>
    <r>
      <rPr>
        <b/>
        <vertAlign val="superscript"/>
        <sz val="12"/>
        <rFont val="Arial"/>
        <family val="2"/>
      </rPr>
      <t xml:space="preserve"> (*)</t>
    </r>
  </si>
  <si>
    <t>Aeronaves</t>
  </si>
  <si>
    <t>Entrada</t>
  </si>
  <si>
    <t>Comerciales</t>
  </si>
  <si>
    <t>Turismo</t>
  </si>
  <si>
    <t>Militares</t>
  </si>
  <si>
    <t>Salida</t>
  </si>
  <si>
    <t>Viajeros</t>
  </si>
  <si>
    <t>Entrados</t>
  </si>
  <si>
    <t>De tránsito</t>
  </si>
  <si>
    <t>Salidos</t>
  </si>
  <si>
    <t>Correo y periódicos</t>
  </si>
  <si>
    <t>Entrado</t>
  </si>
  <si>
    <t>Salido</t>
  </si>
  <si>
    <t>Equipaje</t>
  </si>
  <si>
    <t>Mercancías</t>
  </si>
  <si>
    <t>Movimiento de tráfico aéreo en los aeropuertos españoles. Getafe</t>
  </si>
  <si>
    <t>Transporte por carretera. Servicios públicos autorizados de automóviles</t>
  </si>
  <si>
    <t>Número de líneas</t>
  </si>
  <si>
    <t>Fuente: Anuario estadístico de España. 1931. Instituto Nacional de Estadística.</t>
  </si>
  <si>
    <t>Longitud de las líneas (kilómetros)</t>
  </si>
  <si>
    <t>Servicios públicos de tranvías</t>
  </si>
  <si>
    <t>Longitud total de las líneas (kilómetros)</t>
  </si>
  <si>
    <t>Transportados (número)</t>
  </si>
  <si>
    <t>Recaudación (millares de pesetas)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</si>
</sst>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000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b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166" fontId="4" fillId="0" borderId="1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" xfId="0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vertical="top"/>
    </xf>
    <xf numFmtId="166" fontId="0" fillId="0" borderId="0" xfId="0" applyNumberFormat="1" applyFont="1" applyFill="1" applyBorder="1" applyAlignment="1">
      <alignment horizontal="left" vertical="top"/>
    </xf>
    <xf numFmtId="3" fontId="0" fillId="0" borderId="0" xfId="0" applyNumberFormat="1" applyFont="1" applyFill="1" applyBorder="1" applyAlignment="1" quotePrefix="1">
      <alignment horizontal="right" vertical="top"/>
    </xf>
    <xf numFmtId="3" fontId="0" fillId="0" borderId="0" xfId="0" applyNumberFormat="1" applyFill="1" applyAlignment="1">
      <alignment/>
    </xf>
    <xf numFmtId="166" fontId="0" fillId="0" borderId="0" xfId="0" applyNumberFormat="1" applyFont="1" applyFill="1" applyBorder="1" applyAlignment="1" quotePrefix="1">
      <alignment horizontal="right" vertical="top"/>
    </xf>
    <xf numFmtId="3" fontId="0" fillId="0" borderId="3" xfId="0" applyNumberFormat="1" applyFill="1" applyBorder="1" applyAlignment="1">
      <alignment/>
    </xf>
    <xf numFmtId="1" fontId="4" fillId="0" borderId="2" xfId="0" applyNumberFormat="1" applyFont="1" applyFill="1" applyBorder="1" applyAlignment="1">
      <alignment horizontal="left" vertical="top"/>
    </xf>
    <xf numFmtId="166" fontId="0" fillId="0" borderId="0" xfId="0" applyNumberFormat="1" applyFont="1" applyFill="1" applyBorder="1" applyAlignment="1">
      <alignment horizontal="left" vertical="top" indent="1"/>
    </xf>
    <xf numFmtId="166" fontId="0" fillId="0" borderId="0" xfId="0" applyNumberFormat="1" applyFill="1" applyBorder="1" applyAlignment="1">
      <alignment horizontal="left" vertical="top" indent="1"/>
    </xf>
    <xf numFmtId="166" fontId="0" fillId="0" borderId="3" xfId="0" applyNumberFormat="1" applyFill="1" applyBorder="1" applyAlignment="1">
      <alignment horizontal="left" vertical="top" indent="1"/>
    </xf>
    <xf numFmtId="4" fontId="0" fillId="0" borderId="0" xfId="0" applyNumberFormat="1" applyFont="1" applyFill="1" applyBorder="1" applyAlignment="1" quotePrefix="1">
      <alignment horizontal="right" vertical="top"/>
    </xf>
    <xf numFmtId="3" fontId="0" fillId="0" borderId="3" xfId="0" applyNumberFormat="1" applyFont="1" applyFill="1" applyBorder="1" applyAlignment="1" quotePrefix="1">
      <alignment horizontal="right" vertical="top"/>
    </xf>
    <xf numFmtId="4" fontId="0" fillId="0" borderId="0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/>
    </xf>
    <xf numFmtId="4" fontId="0" fillId="0" borderId="3" xfId="0" applyNumberFormat="1" applyFill="1" applyBorder="1" applyAlignment="1">
      <alignment/>
    </xf>
    <xf numFmtId="166" fontId="0" fillId="0" borderId="3" xfId="0" applyNumberForma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3" fontId="0" fillId="0" borderId="3" xfId="0" applyNumberFormat="1" applyFill="1" applyBorder="1" applyAlignment="1" quotePrefix="1">
      <alignment horizontal="right"/>
    </xf>
    <xf numFmtId="0" fontId="0" fillId="0" borderId="4" xfId="0" applyFill="1" applyBorder="1" applyAlignment="1">
      <alignment/>
    </xf>
    <xf numFmtId="166" fontId="0" fillId="0" borderId="5" xfId="0" applyNumberFormat="1" applyFill="1" applyBorder="1" applyAlignment="1">
      <alignment horizontal="left" vertical="top" wrapText="1"/>
    </xf>
    <xf numFmtId="1" fontId="4" fillId="0" borderId="2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6" fontId="0" fillId="0" borderId="3" xfId="0" applyNumberFormat="1" applyFont="1" applyFill="1" applyBorder="1" applyAlignment="1">
      <alignment horizontal="left" vertical="top"/>
    </xf>
    <xf numFmtId="1" fontId="4" fillId="0" borderId="6" xfId="0" applyNumberFormat="1" applyFont="1" applyFill="1" applyBorder="1" applyAlignment="1">
      <alignment horizontal="left" vertical="top" wrapText="1"/>
    </xf>
    <xf numFmtId="166" fontId="0" fillId="0" borderId="6" xfId="0" applyNumberFormat="1" applyFont="1" applyFill="1" applyBorder="1" applyAlignment="1">
      <alignment horizontal="left" vertical="top" wrapText="1"/>
    </xf>
    <xf numFmtId="166" fontId="0" fillId="0" borderId="6" xfId="0" applyNumberForma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left" vertical="top"/>
    </xf>
    <xf numFmtId="166" fontId="0" fillId="0" borderId="5" xfId="0" applyNumberFormat="1" applyFont="1" applyFill="1" applyBorder="1" applyAlignment="1">
      <alignment horizontal="left" vertical="top" wrapText="1"/>
    </xf>
    <xf numFmtId="166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vertical="top"/>
    </xf>
    <xf numFmtId="166" fontId="11" fillId="0" borderId="0" xfId="0" applyNumberFormat="1" applyFont="1" applyFill="1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166" fontId="0" fillId="0" borderId="4" xfId="0" applyNumberFormat="1" applyFont="1" applyFill="1" applyBorder="1" applyAlignment="1">
      <alignment horizontal="left" vertical="top" wrapText="1"/>
    </xf>
    <xf numFmtId="166" fontId="0" fillId="0" borderId="8" xfId="0" applyNumberFormat="1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3" fontId="0" fillId="0" borderId="0" xfId="0" applyNumberFormat="1" applyFill="1" applyAlignment="1" quotePrefix="1">
      <alignment horizontal="right"/>
    </xf>
    <xf numFmtId="166" fontId="0" fillId="0" borderId="3" xfId="0" applyNumberFormat="1" applyFont="1" applyFill="1" applyBorder="1" applyAlignment="1">
      <alignment horizontal="left" vertical="top" indent="1"/>
    </xf>
    <xf numFmtId="0" fontId="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1" fontId="4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left" vertical="top" indent="1"/>
    </xf>
    <xf numFmtId="164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7" xfId="0" applyNumberFormat="1" applyFill="1" applyBorder="1" applyAlignment="1">
      <alignment horizontal="left" vertical="top"/>
    </xf>
    <xf numFmtId="3" fontId="0" fillId="0" borderId="4" xfId="0" applyNumberFormat="1" applyFill="1" applyBorder="1" applyAlignment="1">
      <alignment/>
    </xf>
    <xf numFmtId="3" fontId="0" fillId="0" borderId="4" xfId="0" applyNumberFormat="1" applyFont="1" applyFill="1" applyBorder="1" applyAlignment="1">
      <alignment horizontal="left" vertical="top" wrapText="1"/>
    </xf>
    <xf numFmtId="3" fontId="0" fillId="0" borderId="8" xfId="0" applyNumberFormat="1" applyFont="1" applyFill="1" applyBorder="1" applyAlignment="1">
      <alignment horizontal="left" vertical="top" wrapText="1"/>
    </xf>
    <xf numFmtId="3" fontId="0" fillId="0" borderId="5" xfId="0" applyNumberFormat="1" applyFill="1" applyBorder="1" applyAlignment="1">
      <alignment horizontal="left" vertical="top" wrapText="1"/>
    </xf>
    <xf numFmtId="3" fontId="0" fillId="0" borderId="5" xfId="0" applyNumberFormat="1" applyFont="1" applyFill="1" applyBorder="1" applyAlignment="1">
      <alignment horizontal="left" vertical="top" wrapText="1"/>
    </xf>
    <xf numFmtId="3" fontId="0" fillId="0" borderId="3" xfId="0" applyNumberFormat="1" applyFill="1" applyBorder="1" applyAlignment="1">
      <alignment horizontal="left" vertical="top"/>
    </xf>
    <xf numFmtId="164" fontId="0" fillId="0" borderId="0" xfId="0" applyNumberFormat="1" applyFont="1" applyFill="1" applyBorder="1" applyAlignment="1" quotePrefix="1">
      <alignment horizontal="right" vertical="top"/>
    </xf>
    <xf numFmtId="164" fontId="0" fillId="0" borderId="3" xfId="0" applyNumberFormat="1" applyFont="1" applyFill="1" applyBorder="1" applyAlignment="1" quotePrefix="1">
      <alignment horizontal="right" vertical="top"/>
    </xf>
    <xf numFmtId="164" fontId="0" fillId="0" borderId="0" xfId="0" applyNumberFormat="1" applyFill="1" applyBorder="1" applyAlignment="1">
      <alignment/>
    </xf>
    <xf numFmtId="166" fontId="0" fillId="0" borderId="0" xfId="0" applyNumberFormat="1" applyFont="1" applyFill="1" applyBorder="1" applyAlignment="1">
      <alignment horizontal="left" vertical="top" indent="2"/>
    </xf>
    <xf numFmtId="0" fontId="0" fillId="0" borderId="0" xfId="0" applyFill="1" applyAlignment="1">
      <alignment horizontal="left" vertical="top" wrapText="1"/>
    </xf>
    <xf numFmtId="3" fontId="0" fillId="0" borderId="0" xfId="0" applyNumberForma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 readingOrder="1"/>
    </xf>
    <xf numFmtId="166" fontId="0" fillId="0" borderId="7" xfId="0" applyNumberFormat="1" applyFont="1" applyFill="1" applyBorder="1" applyAlignment="1">
      <alignment horizontal="left" vertical="top" wrapText="1"/>
    </xf>
    <xf numFmtId="3" fontId="0" fillId="0" borderId="7" xfId="0" applyNumberFormat="1" applyFont="1" applyFill="1" applyBorder="1" applyAlignment="1">
      <alignment horizontal="left" vertical="top"/>
    </xf>
    <xf numFmtId="3" fontId="0" fillId="0" borderId="8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left" vertical="top" wrapText="1"/>
    </xf>
    <xf numFmtId="3" fontId="0" fillId="0" borderId="2" xfId="0" applyNumberFormat="1" applyFont="1" applyFill="1" applyBorder="1" applyAlignment="1">
      <alignment horizontal="left" vertical="top" wrapText="1"/>
    </xf>
    <xf numFmtId="166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indent="1"/>
    </xf>
    <xf numFmtId="3" fontId="0" fillId="0" borderId="0" xfId="0" applyNumberFormat="1" applyFont="1" applyFill="1" applyAlignment="1" quotePrefix="1">
      <alignment horizontal="right"/>
    </xf>
    <xf numFmtId="0" fontId="0" fillId="0" borderId="0" xfId="0" applyFont="1" applyFill="1" applyBorder="1" applyAlignment="1">
      <alignment horizontal="left" vertical="top" indent="2"/>
    </xf>
    <xf numFmtId="0" fontId="0" fillId="0" borderId="3" xfId="0" applyFont="1" applyFill="1" applyBorder="1" applyAlignment="1">
      <alignment horizontal="left" vertical="top"/>
    </xf>
    <xf numFmtId="4" fontId="0" fillId="0" borderId="3" xfId="0" applyNumberFormat="1" applyFont="1" applyFill="1" applyBorder="1" applyAlignment="1" quotePrefix="1">
      <alignment horizontal="right" vertical="top"/>
    </xf>
    <xf numFmtId="4" fontId="0" fillId="0" borderId="3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 horizontal="left" vertical="top" indent="2"/>
    </xf>
    <xf numFmtId="3" fontId="0" fillId="0" borderId="8" xfId="0" applyNumberFormat="1" applyFill="1" applyBorder="1" applyAlignment="1">
      <alignment/>
    </xf>
    <xf numFmtId="3" fontId="0" fillId="0" borderId="2" xfId="0" applyNumberFormat="1" applyFill="1" applyBorder="1" applyAlignment="1">
      <alignment horizontal="left" vertical="top" wrapText="1"/>
    </xf>
    <xf numFmtId="3" fontId="0" fillId="0" borderId="8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 indent="2"/>
    </xf>
    <xf numFmtId="3" fontId="0" fillId="0" borderId="2" xfId="0" applyNumberFormat="1" applyFill="1" applyBorder="1" applyAlignment="1">
      <alignment horizontal="left" vertical="top"/>
    </xf>
    <xf numFmtId="166" fontId="0" fillId="0" borderId="8" xfId="0" applyNumberFormat="1" applyFill="1" applyBorder="1" applyAlignment="1">
      <alignment horizontal="left" vertical="top" wrapText="1"/>
    </xf>
    <xf numFmtId="166" fontId="0" fillId="0" borderId="2" xfId="0" applyNumberFormat="1" applyFill="1" applyBorder="1" applyAlignment="1">
      <alignment horizontal="left" vertical="top" wrapText="1"/>
    </xf>
    <xf numFmtId="1" fontId="0" fillId="0" borderId="3" xfId="0" applyNumberFormat="1" applyFont="1" applyFill="1" applyBorder="1" applyAlignment="1">
      <alignment horizontal="left" vertical="top" indent="1"/>
    </xf>
    <xf numFmtId="166" fontId="0" fillId="0" borderId="3" xfId="0" applyNumberFormat="1" applyFont="1" applyFill="1" applyBorder="1" applyAlignment="1" quotePrefix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4" width="16.57421875" style="6" customWidth="1"/>
    <col min="5" max="9" width="13.421875" style="6" customWidth="1"/>
    <col min="10" max="10" width="14.00390625" style="6" customWidth="1"/>
    <col min="11" max="12" width="13.00390625" style="6" customWidth="1"/>
    <col min="13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3" ht="18.75" customHeight="1" thickBot="1">
      <c r="A8" s="56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10" ht="31.5" customHeight="1">
      <c r="A12" s="52" t="s">
        <v>230</v>
      </c>
      <c r="B12" s="5"/>
      <c r="C12" s="5"/>
      <c r="D12" s="5"/>
      <c r="E12" s="69"/>
      <c r="F12" s="8"/>
      <c r="G12" s="8"/>
      <c r="H12" s="8"/>
      <c r="I12" s="8"/>
      <c r="J12" s="8"/>
    </row>
    <row r="13" spans="1:10" ht="12.75" customHeight="1">
      <c r="A13" s="52"/>
      <c r="B13" s="5"/>
      <c r="C13" s="5"/>
      <c r="D13" s="5"/>
      <c r="E13" s="69"/>
      <c r="F13" s="8"/>
      <c r="G13" s="8"/>
      <c r="H13" s="8"/>
      <c r="I13" s="8"/>
      <c r="J13" s="8"/>
    </row>
    <row r="14" spans="1:13" ht="27">
      <c r="A14" s="38"/>
      <c r="B14" s="39" t="s">
        <v>66</v>
      </c>
      <c r="C14" s="39" t="s">
        <v>67</v>
      </c>
      <c r="D14" s="40" t="s">
        <v>34</v>
      </c>
      <c r="E14" s="70" t="s">
        <v>69</v>
      </c>
      <c r="F14" s="71"/>
      <c r="G14" s="72"/>
      <c r="H14" s="73"/>
      <c r="I14" s="70" t="s">
        <v>141</v>
      </c>
      <c r="J14" s="73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68</v>
      </c>
      <c r="E15" s="74" t="s">
        <v>22</v>
      </c>
      <c r="F15" s="74" t="s">
        <v>23</v>
      </c>
      <c r="G15" s="75" t="s">
        <v>6</v>
      </c>
      <c r="H15" s="75" t="s">
        <v>25</v>
      </c>
      <c r="I15" s="75" t="s">
        <v>26</v>
      </c>
      <c r="J15" s="75" t="s">
        <v>27</v>
      </c>
      <c r="K15" s="34" t="s">
        <v>70</v>
      </c>
      <c r="L15" s="34" t="s">
        <v>30</v>
      </c>
      <c r="M15" s="34" t="s">
        <v>30</v>
      </c>
    </row>
    <row r="16" spans="1:10" ht="12.75" customHeight="1">
      <c r="A16" s="57"/>
      <c r="B16" s="14"/>
      <c r="C16" s="7"/>
      <c r="D16" s="7"/>
      <c r="E16" s="8"/>
      <c r="F16" s="8"/>
      <c r="G16" s="8"/>
      <c r="H16" s="8"/>
      <c r="I16" s="8"/>
      <c r="J16" s="8"/>
    </row>
    <row r="17" spans="1:13" ht="12.75" customHeight="1">
      <c r="A17" s="58" t="s">
        <v>19</v>
      </c>
      <c r="B17" s="16">
        <v>3681</v>
      </c>
      <c r="C17" s="16">
        <v>23285881</v>
      </c>
      <c r="D17" s="8">
        <v>9922361</v>
      </c>
      <c r="E17" s="8">
        <v>76006388</v>
      </c>
      <c r="F17" s="16">
        <v>39476256</v>
      </c>
      <c r="G17" s="16">
        <v>166120656</v>
      </c>
      <c r="H17" s="12">
        <v>4141594</v>
      </c>
      <c r="I17" s="8">
        <v>285744896</v>
      </c>
      <c r="J17" s="8">
        <v>202010152</v>
      </c>
      <c r="K17" s="8">
        <v>6326</v>
      </c>
      <c r="L17" s="8">
        <v>77626</v>
      </c>
      <c r="M17" s="8">
        <v>54879</v>
      </c>
    </row>
    <row r="18" spans="1:13" ht="12.75">
      <c r="A18" s="58" t="s">
        <v>10</v>
      </c>
      <c r="B18" s="16">
        <v>3663</v>
      </c>
      <c r="C18" s="8">
        <v>26007813</v>
      </c>
      <c r="D18" s="8">
        <v>8652107</v>
      </c>
      <c r="E18" s="8">
        <v>74739225</v>
      </c>
      <c r="F18" s="8">
        <v>27627234</v>
      </c>
      <c r="G18" s="8">
        <v>148461532</v>
      </c>
      <c r="H18" s="31">
        <v>29861279</v>
      </c>
      <c r="I18" s="8">
        <v>280689271</v>
      </c>
      <c r="J18" s="8">
        <v>210467655</v>
      </c>
      <c r="K18" s="8">
        <v>7100</v>
      </c>
      <c r="L18" s="8">
        <v>76628</v>
      </c>
      <c r="M18" s="8">
        <v>57457</v>
      </c>
    </row>
    <row r="19" spans="1:13" ht="12.75">
      <c r="A19" s="59" t="s">
        <v>12</v>
      </c>
      <c r="B19" s="25">
        <v>777</v>
      </c>
      <c r="C19" s="19">
        <v>1423299</v>
      </c>
      <c r="D19" s="19">
        <v>828404</v>
      </c>
      <c r="E19" s="19">
        <v>5585185</v>
      </c>
      <c r="F19" s="19">
        <v>2113703</v>
      </c>
      <c r="G19" s="19">
        <v>12402060</v>
      </c>
      <c r="H19" s="19">
        <v>106977</v>
      </c>
      <c r="I19" s="19">
        <v>11926950</v>
      </c>
      <c r="J19" s="19">
        <v>9198593</v>
      </c>
      <c r="K19" s="19">
        <v>1832</v>
      </c>
      <c r="L19" s="19">
        <v>27801</v>
      </c>
      <c r="M19" s="19">
        <v>21441</v>
      </c>
    </row>
    <row r="20" spans="1:10" ht="12.75">
      <c r="A20" s="60"/>
      <c r="B20" s="7"/>
      <c r="C20" s="7"/>
      <c r="D20" s="7"/>
      <c r="E20" s="8"/>
      <c r="F20" s="8"/>
      <c r="G20" s="8"/>
      <c r="H20" s="8"/>
      <c r="I20" s="8"/>
      <c r="J20" s="8"/>
    </row>
    <row r="21" spans="1:10" ht="12.75">
      <c r="A21" s="64" t="s">
        <v>78</v>
      </c>
      <c r="B21" s="7"/>
      <c r="C21" s="7"/>
      <c r="D21" s="7"/>
      <c r="E21" s="8"/>
      <c r="F21" s="8"/>
      <c r="G21" s="8"/>
      <c r="H21" s="8"/>
      <c r="I21" s="8"/>
      <c r="J21" s="8"/>
    </row>
    <row r="22" spans="1:10" ht="12.75">
      <c r="A22" s="60"/>
      <c r="B22" s="7"/>
      <c r="C22" s="7"/>
      <c r="D22" s="7"/>
      <c r="E22" s="8"/>
      <c r="F22" s="8"/>
      <c r="G22" s="8"/>
      <c r="H22" s="8"/>
      <c r="I22" s="8"/>
      <c r="J22" s="8"/>
    </row>
    <row r="23" spans="1:10" ht="12.75">
      <c r="A23" s="61" t="s">
        <v>60</v>
      </c>
      <c r="B23" s="7"/>
      <c r="C23" s="7"/>
      <c r="D23" s="7"/>
      <c r="E23" s="8"/>
      <c r="F23" s="8"/>
      <c r="G23" s="8"/>
      <c r="H23" s="8"/>
      <c r="I23" s="8"/>
      <c r="J23" s="8"/>
    </row>
    <row r="27" spans="1:5" ht="31.5">
      <c r="A27" s="52" t="s">
        <v>231</v>
      </c>
      <c r="B27" s="5"/>
      <c r="C27" s="5"/>
      <c r="D27" s="5"/>
      <c r="E27" s="5"/>
    </row>
    <row r="28" spans="1:5" ht="12.75" customHeight="1">
      <c r="A28" s="52"/>
      <c r="B28" s="5"/>
      <c r="C28" s="5"/>
      <c r="D28" s="5"/>
      <c r="E28" s="5"/>
    </row>
    <row r="29" spans="1:13" ht="27.75" customHeight="1">
      <c r="A29" s="38"/>
      <c r="B29" s="39" t="s">
        <v>21</v>
      </c>
      <c r="C29" s="40" t="s">
        <v>71</v>
      </c>
      <c r="D29" s="40" t="s">
        <v>34</v>
      </c>
      <c r="E29" s="70" t="s">
        <v>141</v>
      </c>
      <c r="F29" s="33"/>
      <c r="G29" s="47"/>
      <c r="H29" s="48"/>
      <c r="I29" s="70" t="s">
        <v>141</v>
      </c>
      <c r="J29" s="48"/>
      <c r="K29" s="40" t="s">
        <v>33</v>
      </c>
      <c r="L29" s="40" t="s">
        <v>28</v>
      </c>
      <c r="M29" s="40" t="s">
        <v>31</v>
      </c>
    </row>
    <row r="30" spans="1:13" ht="38.25">
      <c r="A30" s="41"/>
      <c r="B30" s="42"/>
      <c r="C30" s="34"/>
      <c r="D30" s="42" t="s">
        <v>68</v>
      </c>
      <c r="E30" s="49" t="s">
        <v>72</v>
      </c>
      <c r="F30" s="49" t="s">
        <v>23</v>
      </c>
      <c r="G30" s="42" t="s">
        <v>6</v>
      </c>
      <c r="H30" s="42" t="s">
        <v>25</v>
      </c>
      <c r="I30" s="75" t="s">
        <v>26</v>
      </c>
      <c r="J30" s="75" t="s">
        <v>27</v>
      </c>
      <c r="K30" s="34" t="s">
        <v>32</v>
      </c>
      <c r="L30" s="34" t="s">
        <v>30</v>
      </c>
      <c r="M30" s="34" t="s">
        <v>30</v>
      </c>
    </row>
    <row r="31" spans="1:4" ht="12.75" customHeight="1">
      <c r="A31" s="57"/>
      <c r="B31" s="14"/>
      <c r="C31" s="7"/>
      <c r="D31" s="7"/>
    </row>
    <row r="32" spans="1:13" ht="12.75" customHeight="1">
      <c r="A32" s="58" t="s">
        <v>45</v>
      </c>
      <c r="B32" s="44">
        <v>130</v>
      </c>
      <c r="C32" s="8">
        <v>241131</v>
      </c>
      <c r="D32" s="8">
        <v>183116</v>
      </c>
      <c r="E32" s="6">
        <v>634987</v>
      </c>
      <c r="F32" s="6">
        <v>46936</v>
      </c>
      <c r="G32" s="8">
        <v>1369240</v>
      </c>
      <c r="H32" s="8">
        <v>33602</v>
      </c>
      <c r="I32" s="8">
        <v>2084767</v>
      </c>
      <c r="J32" s="8">
        <v>1495330</v>
      </c>
      <c r="K32" s="8">
        <v>1855</v>
      </c>
      <c r="L32" s="8">
        <v>16036</v>
      </c>
      <c r="M32" s="8">
        <v>11502</v>
      </c>
    </row>
    <row r="33" spans="1:13" ht="12.75" customHeight="1">
      <c r="A33" s="76" t="s">
        <v>29</v>
      </c>
      <c r="B33" s="25">
        <v>74</v>
      </c>
      <c r="C33" s="25">
        <v>298745</v>
      </c>
      <c r="D33" s="19">
        <v>48155</v>
      </c>
      <c r="E33" s="19">
        <v>400455</v>
      </c>
      <c r="F33" s="25">
        <v>44599</v>
      </c>
      <c r="G33" s="25">
        <v>541245</v>
      </c>
      <c r="H33" s="19">
        <v>5996</v>
      </c>
      <c r="I33" s="19">
        <v>1032296</v>
      </c>
      <c r="J33" s="19">
        <v>997408</v>
      </c>
      <c r="K33" s="19">
        <v>4037</v>
      </c>
      <c r="L33" s="19">
        <v>14220</v>
      </c>
      <c r="M33" s="19">
        <v>13478</v>
      </c>
    </row>
    <row r="34" spans="1:4" ht="12.75">
      <c r="A34" s="60"/>
      <c r="B34" s="7"/>
      <c r="C34" s="7"/>
      <c r="D34" s="7"/>
    </row>
    <row r="35" spans="1:5" ht="12.75">
      <c r="A35" s="61" t="s">
        <v>60</v>
      </c>
      <c r="B35" s="7"/>
      <c r="C35" s="7"/>
      <c r="D35" s="7"/>
      <c r="E35" s="7"/>
    </row>
    <row r="39" spans="1:3" ht="18.75" customHeight="1">
      <c r="A39" s="52" t="s">
        <v>189</v>
      </c>
      <c r="B39" s="5"/>
      <c r="C39" s="6"/>
    </row>
    <row r="40" spans="1:3" ht="12.75" customHeight="1">
      <c r="A40" s="52"/>
      <c r="B40" s="5"/>
      <c r="C40" s="6"/>
    </row>
    <row r="41" spans="1:3" ht="12.75" customHeight="1">
      <c r="A41" s="63" t="s">
        <v>0</v>
      </c>
      <c r="B41" s="5"/>
      <c r="C41" s="6"/>
    </row>
    <row r="42" spans="1:3" ht="16.5" customHeight="1">
      <c r="A42" s="35"/>
      <c r="B42" s="13" t="s">
        <v>73</v>
      </c>
      <c r="C42" s="6"/>
    </row>
    <row r="43" spans="1:3" ht="12.75" customHeight="1">
      <c r="A43" s="57"/>
      <c r="B43" s="14"/>
      <c r="C43" s="6"/>
    </row>
    <row r="44" spans="1:3" ht="12.75" customHeight="1">
      <c r="A44" s="58" t="s">
        <v>35</v>
      </c>
      <c r="B44" s="77">
        <v>140.2</v>
      </c>
      <c r="C44" s="6"/>
    </row>
    <row r="45" spans="1:3" ht="12.75">
      <c r="A45" s="59" t="s">
        <v>36</v>
      </c>
      <c r="B45" s="78">
        <v>7</v>
      </c>
      <c r="C45" s="6"/>
    </row>
    <row r="46" spans="1:3" ht="12.75">
      <c r="A46" s="60"/>
      <c r="B46" s="7"/>
      <c r="C46" s="6"/>
    </row>
    <row r="47" spans="1:3" ht="12.75">
      <c r="A47" s="64" t="s">
        <v>74</v>
      </c>
      <c r="B47" s="7"/>
      <c r="C47" s="6"/>
    </row>
    <row r="48" spans="1:3" ht="12.75">
      <c r="A48" s="60"/>
      <c r="B48" s="7"/>
      <c r="C48" s="6"/>
    </row>
    <row r="49" spans="1:3" ht="12.75">
      <c r="A49" s="61" t="s">
        <v>60</v>
      </c>
      <c r="B49" s="7"/>
      <c r="C49" s="6"/>
    </row>
    <row r="53" ht="18.75" customHeight="1">
      <c r="A53" s="52" t="s">
        <v>37</v>
      </c>
    </row>
    <row r="54" ht="12.75" customHeight="1">
      <c r="A54" s="52"/>
    </row>
    <row r="55" ht="12.75">
      <c r="A55" s="65" t="s">
        <v>8</v>
      </c>
    </row>
    <row r="56" spans="1:2" ht="18">
      <c r="A56" s="20"/>
      <c r="B56" s="13">
        <v>1921</v>
      </c>
    </row>
    <row r="57" ht="12.75" customHeight="1">
      <c r="A57" s="57"/>
    </row>
    <row r="58" spans="1:2" ht="12.75">
      <c r="A58" s="15" t="s">
        <v>39</v>
      </c>
      <c r="B58" s="8">
        <v>2463606</v>
      </c>
    </row>
    <row r="59" spans="1:2" ht="12.75">
      <c r="A59" s="15" t="s">
        <v>44</v>
      </c>
      <c r="B59" s="12">
        <v>18154150</v>
      </c>
    </row>
    <row r="60" spans="1:2" ht="12.75">
      <c r="A60" s="21" t="s">
        <v>38</v>
      </c>
      <c r="B60" s="12"/>
    </row>
    <row r="61" spans="1:2" ht="12.75">
      <c r="A61" s="21" t="s">
        <v>40</v>
      </c>
      <c r="B61" s="12"/>
    </row>
    <row r="62" spans="1:2" ht="12.75">
      <c r="A62" s="21" t="s">
        <v>41</v>
      </c>
      <c r="B62" s="12"/>
    </row>
    <row r="63" spans="1:2" ht="12.75">
      <c r="A63" s="21" t="s">
        <v>42</v>
      </c>
      <c r="B63" s="12"/>
    </row>
    <row r="64" spans="1:2" ht="12.75">
      <c r="A64" s="51" t="s">
        <v>43</v>
      </c>
      <c r="B64" s="19"/>
    </row>
    <row r="66" ht="12.75">
      <c r="A66" s="61" t="s">
        <v>60</v>
      </c>
    </row>
    <row r="70" ht="18.75" customHeight="1">
      <c r="A70" s="52" t="s">
        <v>157</v>
      </c>
    </row>
    <row r="71" ht="12.75" customHeight="1">
      <c r="A71" s="52"/>
    </row>
    <row r="72" ht="12.75">
      <c r="A72" s="65" t="s">
        <v>8</v>
      </c>
    </row>
    <row r="73" spans="1:2" ht="18">
      <c r="A73" s="20"/>
      <c r="B73" s="13">
        <v>1921</v>
      </c>
    </row>
    <row r="74" ht="12.75" customHeight="1">
      <c r="A74" s="57"/>
    </row>
    <row r="75" spans="1:2" ht="12.75">
      <c r="A75" s="15" t="s">
        <v>158</v>
      </c>
      <c r="B75" s="8">
        <v>1272</v>
      </c>
    </row>
    <row r="76" spans="1:2" ht="12.75">
      <c r="A76" s="15" t="s">
        <v>159</v>
      </c>
      <c r="B76" s="12">
        <v>2457681</v>
      </c>
    </row>
    <row r="77" spans="1:2" ht="12.75">
      <c r="A77" s="37" t="s">
        <v>160</v>
      </c>
      <c r="B77" s="19">
        <v>1932</v>
      </c>
    </row>
    <row r="79" ht="12.75">
      <c r="A79" s="61" t="s">
        <v>149</v>
      </c>
    </row>
    <row r="83" ht="18.75" customHeight="1">
      <c r="A83" s="52" t="s">
        <v>161</v>
      </c>
    </row>
    <row r="84" ht="12.75" customHeight="1">
      <c r="A84" s="52"/>
    </row>
    <row r="85" spans="1:2" ht="18">
      <c r="A85" s="20"/>
      <c r="B85" s="13">
        <v>1921</v>
      </c>
    </row>
    <row r="86" ht="12.75" customHeight="1">
      <c r="A86" s="57"/>
    </row>
    <row r="87" spans="1:2" ht="12.75">
      <c r="A87" s="37" t="s">
        <v>162</v>
      </c>
      <c r="B87" s="19">
        <v>1457873</v>
      </c>
    </row>
    <row r="89" ht="12.75">
      <c r="A89" s="61" t="s">
        <v>149</v>
      </c>
    </row>
    <row r="93" ht="31.5" customHeight="1">
      <c r="A93" s="52" t="s">
        <v>163</v>
      </c>
    </row>
    <row r="94" ht="12.75" customHeight="1">
      <c r="A94" s="52"/>
    </row>
    <row r="95" spans="1:2" ht="18">
      <c r="A95" s="20"/>
      <c r="B95" s="13">
        <v>1921</v>
      </c>
    </row>
    <row r="96" ht="12.75" customHeight="1">
      <c r="A96" s="57"/>
    </row>
    <row r="97" spans="1:2" ht="12.75">
      <c r="A97" s="37" t="s">
        <v>162</v>
      </c>
      <c r="B97" s="19">
        <v>326132</v>
      </c>
    </row>
    <row r="99" ht="12.75">
      <c r="A99" s="61" t="s">
        <v>149</v>
      </c>
    </row>
    <row r="103" ht="48" customHeight="1">
      <c r="A103" s="52" t="s">
        <v>164</v>
      </c>
    </row>
    <row r="104" ht="12.75" customHeight="1">
      <c r="A104" s="52"/>
    </row>
    <row r="105" spans="1:2" ht="18">
      <c r="A105" s="20"/>
      <c r="B105" s="13">
        <v>1921</v>
      </c>
    </row>
    <row r="106" ht="12.75" customHeight="1">
      <c r="A106" s="57"/>
    </row>
    <row r="107" spans="1:2" ht="12.75">
      <c r="A107" s="37" t="s">
        <v>162</v>
      </c>
      <c r="B107" s="19">
        <v>4333115</v>
      </c>
    </row>
    <row r="109" ht="12.75">
      <c r="A109" s="61" t="s">
        <v>149</v>
      </c>
    </row>
    <row r="113" ht="18.75" customHeight="1">
      <c r="A113" s="52" t="s">
        <v>172</v>
      </c>
    </row>
    <row r="114" ht="12.75" customHeight="1">
      <c r="A114" s="52"/>
    </row>
    <row r="115" spans="1:2" ht="18">
      <c r="A115" s="20"/>
      <c r="B115" s="13">
        <v>1921</v>
      </c>
    </row>
    <row r="116" ht="12.75" customHeight="1">
      <c r="A116" s="57"/>
    </row>
    <row r="117" spans="1:2" ht="12.75">
      <c r="A117" s="15" t="s">
        <v>174</v>
      </c>
      <c r="B117" s="12">
        <v>164</v>
      </c>
    </row>
    <row r="118" spans="1:3" ht="12.75">
      <c r="A118" s="15" t="s">
        <v>173</v>
      </c>
      <c r="B118" s="12">
        <v>121</v>
      </c>
      <c r="C118" s="68"/>
    </row>
    <row r="119" spans="1:2" ht="12.75">
      <c r="A119" s="15" t="s">
        <v>177</v>
      </c>
      <c r="B119" s="79">
        <f>+B118/B117*100</f>
        <v>73.78048780487805</v>
      </c>
    </row>
    <row r="120" spans="1:2" ht="12.75">
      <c r="A120" s="21" t="s">
        <v>180</v>
      </c>
      <c r="B120" s="12">
        <f>SUM(B121:B122)</f>
        <v>158</v>
      </c>
    </row>
    <row r="121" spans="1:2" ht="12.75">
      <c r="A121" s="80" t="s">
        <v>181</v>
      </c>
      <c r="B121" s="12">
        <v>10</v>
      </c>
    </row>
    <row r="122" spans="1:2" ht="12.75">
      <c r="A122" s="80" t="s">
        <v>182</v>
      </c>
      <c r="B122" s="12">
        <v>148</v>
      </c>
    </row>
    <row r="123" spans="1:2" ht="12.75">
      <c r="A123" s="51" t="s">
        <v>179</v>
      </c>
      <c r="B123" s="19">
        <v>30428</v>
      </c>
    </row>
    <row r="125" ht="12.75">
      <c r="A125" s="61" t="s">
        <v>175</v>
      </c>
    </row>
    <row r="129" ht="18.75" customHeight="1">
      <c r="A129" s="52" t="s">
        <v>57</v>
      </c>
    </row>
    <row r="130" ht="15.75">
      <c r="A130" s="52"/>
    </row>
    <row r="131" spans="1:2" ht="18">
      <c r="A131" s="20"/>
      <c r="B131" s="13">
        <v>1921</v>
      </c>
    </row>
    <row r="132" ht="12.75" customHeight="1">
      <c r="A132" s="57"/>
    </row>
    <row r="133" spans="1:5" ht="14.25">
      <c r="A133" s="15" t="s">
        <v>56</v>
      </c>
      <c r="B133" s="8">
        <v>3598</v>
      </c>
      <c r="E133" s="8"/>
    </row>
    <row r="134" spans="1:2" ht="12.75">
      <c r="A134" s="15" t="s">
        <v>5</v>
      </c>
      <c r="B134" s="50">
        <v>20633886</v>
      </c>
    </row>
    <row r="135" spans="1:2" ht="12.75">
      <c r="A135" s="15" t="s">
        <v>46</v>
      </c>
      <c r="B135" s="12"/>
    </row>
    <row r="136" spans="1:2" ht="12.75">
      <c r="A136" s="21" t="s">
        <v>47</v>
      </c>
      <c r="B136" s="26">
        <v>2981531.39</v>
      </c>
    </row>
    <row r="137" spans="1:2" ht="12.75">
      <c r="A137" s="21" t="s">
        <v>48</v>
      </c>
      <c r="B137" s="26">
        <v>8167.57</v>
      </c>
    </row>
    <row r="138" spans="1:2" ht="12.75">
      <c r="A138" s="21" t="s">
        <v>49</v>
      </c>
      <c r="B138" s="26">
        <v>821811.3</v>
      </c>
    </row>
    <row r="139" spans="1:2" ht="12.75">
      <c r="A139" s="21" t="s">
        <v>50</v>
      </c>
      <c r="B139" s="26">
        <v>800457.7</v>
      </c>
    </row>
    <row r="140" spans="1:2" ht="12.75">
      <c r="A140" s="15" t="s">
        <v>51</v>
      </c>
      <c r="B140" s="26">
        <v>1256226.59</v>
      </c>
    </row>
    <row r="141" spans="1:2" ht="12.75">
      <c r="A141" s="15" t="s">
        <v>52</v>
      </c>
      <c r="B141" s="26"/>
    </row>
    <row r="142" spans="1:2" ht="12.75">
      <c r="A142" s="21" t="s">
        <v>53</v>
      </c>
      <c r="B142" s="26">
        <v>1725304.8</v>
      </c>
    </row>
    <row r="143" spans="1:2" ht="12.75">
      <c r="A143" s="21" t="s">
        <v>54</v>
      </c>
      <c r="B143" s="26">
        <v>1647833.96</v>
      </c>
    </row>
    <row r="144" spans="1:2" ht="12.75">
      <c r="A144" s="21" t="s">
        <v>49</v>
      </c>
      <c r="B144" s="26">
        <v>475552.5</v>
      </c>
    </row>
    <row r="145" spans="1:2" ht="12.75">
      <c r="A145" s="21" t="s">
        <v>50</v>
      </c>
      <c r="B145" s="26">
        <v>454198.9</v>
      </c>
    </row>
    <row r="146" spans="1:2" ht="12.75">
      <c r="A146" s="21" t="s">
        <v>48</v>
      </c>
      <c r="B146" s="26">
        <v>4726.86</v>
      </c>
    </row>
    <row r="147" spans="1:2" ht="12.75">
      <c r="A147" s="37" t="s">
        <v>55</v>
      </c>
      <c r="B147" s="30">
        <v>0.432</v>
      </c>
    </row>
    <row r="149" spans="1:2" ht="11.25" customHeight="1">
      <c r="A149" s="109" t="s">
        <v>58</v>
      </c>
      <c r="B149" s="110"/>
    </row>
    <row r="150" spans="1:2" ht="38.25" customHeight="1">
      <c r="A150" s="53" t="s">
        <v>103</v>
      </c>
      <c r="B150" s="81"/>
    </row>
    <row r="151" spans="1:2" ht="12.75">
      <c r="A151" s="60"/>
      <c r="B151" s="7"/>
    </row>
    <row r="152" ht="12.75">
      <c r="A152" s="61" t="s">
        <v>77</v>
      </c>
    </row>
  </sheetData>
  <mergeCells count="1">
    <mergeCell ref="A149:B14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3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4" width="14.57421875" style="6" customWidth="1"/>
    <col min="5" max="9" width="13.421875" style="6" customWidth="1"/>
    <col min="10" max="10" width="14.00390625" style="6" customWidth="1"/>
    <col min="11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2" ht="18.75" customHeight="1" thickBot="1">
      <c r="A8" s="56" t="s">
        <v>13</v>
      </c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5" ht="31.5">
      <c r="A12" s="52" t="s">
        <v>248</v>
      </c>
      <c r="B12" s="5"/>
      <c r="C12" s="5"/>
      <c r="D12" s="5"/>
      <c r="E12" s="5"/>
    </row>
    <row r="13" spans="1:5" ht="12.75" customHeight="1">
      <c r="A13" s="52"/>
      <c r="B13" s="5"/>
      <c r="C13" s="5"/>
      <c r="D13" s="5"/>
      <c r="E13" s="5"/>
    </row>
    <row r="14" spans="1:12" ht="27" customHeight="1">
      <c r="A14" s="38"/>
      <c r="B14" s="39" t="s">
        <v>21</v>
      </c>
      <c r="C14" s="40" t="s">
        <v>5</v>
      </c>
      <c r="D14" s="40" t="s">
        <v>139</v>
      </c>
      <c r="E14" s="46" t="s">
        <v>24</v>
      </c>
      <c r="F14" s="33"/>
      <c r="G14" s="47"/>
      <c r="H14" s="48"/>
      <c r="I14" s="46" t="s">
        <v>2</v>
      </c>
      <c r="J14" s="48"/>
      <c r="K14" s="40" t="s">
        <v>28</v>
      </c>
      <c r="L14" s="40" t="s">
        <v>31</v>
      </c>
    </row>
    <row r="15" spans="1:12" ht="38.25" customHeight="1">
      <c r="A15" s="41"/>
      <c r="B15" s="42"/>
      <c r="C15" s="34"/>
      <c r="D15" s="42" t="s">
        <v>183</v>
      </c>
      <c r="E15" s="49" t="s">
        <v>22</v>
      </c>
      <c r="F15" s="49" t="s">
        <v>23</v>
      </c>
      <c r="G15" s="42" t="s">
        <v>6</v>
      </c>
      <c r="H15" s="42" t="s">
        <v>25</v>
      </c>
      <c r="I15" s="42" t="s">
        <v>26</v>
      </c>
      <c r="J15" s="42" t="s">
        <v>27</v>
      </c>
      <c r="K15" s="34" t="s">
        <v>30</v>
      </c>
      <c r="L15" s="34" t="s">
        <v>30</v>
      </c>
    </row>
    <row r="16" spans="1:4" ht="12.75" customHeight="1">
      <c r="A16" s="57"/>
      <c r="B16" s="14"/>
      <c r="C16" s="7"/>
      <c r="D16" s="7"/>
    </row>
    <row r="17" spans="1:12" ht="12.75" customHeight="1">
      <c r="A17" s="58" t="s">
        <v>19</v>
      </c>
      <c r="B17" s="16">
        <v>3801</v>
      </c>
      <c r="C17" s="16">
        <v>23417204</v>
      </c>
      <c r="D17" s="8">
        <v>14972914</v>
      </c>
      <c r="E17" s="8">
        <v>81602342</v>
      </c>
      <c r="F17" s="16">
        <v>34443273</v>
      </c>
      <c r="G17" s="16">
        <v>256203260</v>
      </c>
      <c r="H17" s="12">
        <v>6246653</v>
      </c>
      <c r="I17" s="8">
        <v>378495528</v>
      </c>
      <c r="J17" s="8">
        <v>271615450</v>
      </c>
      <c r="K17" s="8">
        <v>99578</v>
      </c>
      <c r="L17" s="8">
        <v>71459</v>
      </c>
    </row>
    <row r="18" spans="1:12" ht="12.75">
      <c r="A18" s="58" t="s">
        <v>20</v>
      </c>
      <c r="B18" s="16">
        <v>3670</v>
      </c>
      <c r="C18" s="8">
        <v>29225149</v>
      </c>
      <c r="D18" s="8">
        <v>12303880</v>
      </c>
      <c r="E18" s="8">
        <v>85091788</v>
      </c>
      <c r="F18" s="8">
        <v>29275573</v>
      </c>
      <c r="G18" s="8">
        <v>200322882</v>
      </c>
      <c r="H18" s="31">
        <v>4881047</v>
      </c>
      <c r="I18" s="8">
        <v>319571290</v>
      </c>
      <c r="J18" s="8">
        <v>221236690</v>
      </c>
      <c r="K18" s="8">
        <v>87077</v>
      </c>
      <c r="L18" s="8">
        <v>60282</v>
      </c>
    </row>
    <row r="19" spans="1:12" ht="14.25">
      <c r="A19" s="59" t="s">
        <v>227</v>
      </c>
      <c r="B19" s="25">
        <v>1587</v>
      </c>
      <c r="C19" s="19">
        <v>4270969</v>
      </c>
      <c r="D19" s="19">
        <v>1328330</v>
      </c>
      <c r="E19" s="19">
        <v>11339217</v>
      </c>
      <c r="F19" s="19">
        <v>3774726</v>
      </c>
      <c r="G19" s="19">
        <v>25498086</v>
      </c>
      <c r="H19" s="19">
        <v>2900442</v>
      </c>
      <c r="I19" s="19">
        <v>43512471</v>
      </c>
      <c r="J19" s="19">
        <v>40161857</v>
      </c>
      <c r="K19" s="19">
        <v>27418</v>
      </c>
      <c r="L19" s="19">
        <v>25307</v>
      </c>
    </row>
    <row r="20" spans="1:4" ht="12.75">
      <c r="A20" s="60"/>
      <c r="B20" s="7"/>
      <c r="C20" s="7"/>
      <c r="D20" s="7"/>
    </row>
    <row r="21" spans="1:5" ht="12.75">
      <c r="A21" s="64" t="s">
        <v>228</v>
      </c>
      <c r="B21" s="7"/>
      <c r="C21" s="7"/>
      <c r="D21" s="8"/>
      <c r="E21" s="8"/>
    </row>
    <row r="22" spans="1:5" ht="12.75">
      <c r="A22" s="60"/>
      <c r="B22" s="7"/>
      <c r="C22" s="7"/>
      <c r="D22" s="8"/>
      <c r="E22" s="8"/>
    </row>
    <row r="23" spans="1:5" ht="12.75">
      <c r="A23" s="61" t="s">
        <v>226</v>
      </c>
      <c r="B23" s="7"/>
      <c r="C23" s="7"/>
      <c r="D23" s="7"/>
      <c r="E23" s="7"/>
    </row>
    <row r="27" spans="1:4" ht="31.5">
      <c r="A27" s="52" t="s">
        <v>249</v>
      </c>
      <c r="B27" s="5"/>
      <c r="C27" s="5"/>
      <c r="D27" s="5"/>
    </row>
    <row r="28" spans="1:4" ht="12.75" customHeight="1">
      <c r="A28" s="52"/>
      <c r="B28" s="5"/>
      <c r="C28" s="5"/>
      <c r="D28" s="5"/>
    </row>
    <row r="29" spans="1:12" ht="27" customHeight="1">
      <c r="A29" s="38"/>
      <c r="B29" s="39" t="s">
        <v>21</v>
      </c>
      <c r="C29" s="40" t="s">
        <v>71</v>
      </c>
      <c r="D29" s="40" t="s">
        <v>139</v>
      </c>
      <c r="E29" s="46" t="s">
        <v>24</v>
      </c>
      <c r="F29" s="33"/>
      <c r="G29" s="47"/>
      <c r="H29" s="48"/>
      <c r="I29" s="70" t="s">
        <v>141</v>
      </c>
      <c r="J29" s="48"/>
      <c r="K29" s="40" t="s">
        <v>28</v>
      </c>
      <c r="L29" s="40" t="s">
        <v>31</v>
      </c>
    </row>
    <row r="30" spans="1:12" ht="38.25" customHeight="1">
      <c r="A30" s="41"/>
      <c r="B30" s="42"/>
      <c r="C30" s="34"/>
      <c r="D30" s="34" t="s">
        <v>140</v>
      </c>
      <c r="E30" s="49" t="s">
        <v>72</v>
      </c>
      <c r="F30" s="49" t="s">
        <v>23</v>
      </c>
      <c r="G30" s="42" t="s">
        <v>6</v>
      </c>
      <c r="H30" s="42" t="s">
        <v>25</v>
      </c>
      <c r="I30" s="75" t="s">
        <v>26</v>
      </c>
      <c r="J30" s="75" t="s">
        <v>27</v>
      </c>
      <c r="K30" s="34" t="s">
        <v>30</v>
      </c>
      <c r="L30" s="34" t="s">
        <v>30</v>
      </c>
    </row>
    <row r="31" spans="1:4" ht="12.75" customHeight="1">
      <c r="A31" s="57"/>
      <c r="B31" s="14"/>
      <c r="C31" s="7"/>
      <c r="D31" s="7"/>
    </row>
    <row r="32" spans="1:12" ht="12.75" customHeight="1">
      <c r="A32" s="82" t="s">
        <v>45</v>
      </c>
      <c r="B32" s="44">
        <v>160</v>
      </c>
      <c r="C32" s="8">
        <v>105081</v>
      </c>
      <c r="D32" s="8">
        <v>337217</v>
      </c>
      <c r="E32" s="8">
        <v>172861</v>
      </c>
      <c r="F32" s="8">
        <v>15351</v>
      </c>
      <c r="G32" s="8">
        <v>1632207</v>
      </c>
      <c r="H32" s="8">
        <v>29096</v>
      </c>
      <c r="I32" s="8">
        <v>1849515</v>
      </c>
      <c r="J32" s="8">
        <v>1950751</v>
      </c>
      <c r="K32" s="8">
        <v>11559</v>
      </c>
      <c r="L32" s="8">
        <v>12192</v>
      </c>
    </row>
    <row r="33" spans="1:12" ht="12.75" customHeight="1">
      <c r="A33" s="76" t="s">
        <v>229</v>
      </c>
      <c r="B33" s="25">
        <v>74</v>
      </c>
      <c r="C33" s="25">
        <v>142918</v>
      </c>
      <c r="D33" s="19">
        <v>29389</v>
      </c>
      <c r="E33" s="19">
        <v>194268</v>
      </c>
      <c r="F33" s="25">
        <v>25247</v>
      </c>
      <c r="G33" s="25">
        <v>227973</v>
      </c>
      <c r="H33" s="19">
        <v>7852</v>
      </c>
      <c r="I33" s="19">
        <v>455340</v>
      </c>
      <c r="J33" s="19">
        <v>690659</v>
      </c>
      <c r="K33" s="19">
        <v>6153</v>
      </c>
      <c r="L33" s="19">
        <v>9333</v>
      </c>
    </row>
    <row r="34" spans="1:3" ht="12.75">
      <c r="A34" s="60"/>
      <c r="B34" s="7"/>
      <c r="C34" s="7"/>
    </row>
    <row r="35" spans="1:4" ht="12.75">
      <c r="A35" s="61" t="s">
        <v>226</v>
      </c>
      <c r="B35" s="7"/>
      <c r="C35" s="7"/>
      <c r="D35" s="7"/>
    </row>
    <row r="39" spans="1:5" ht="20.25" customHeight="1">
      <c r="A39" s="83" t="s">
        <v>250</v>
      </c>
      <c r="B39" s="5"/>
      <c r="C39" s="5"/>
      <c r="D39" s="5"/>
      <c r="E39" s="69"/>
    </row>
    <row r="40" spans="1:5" ht="12.75" customHeight="1">
      <c r="A40" s="52"/>
      <c r="B40" s="5"/>
      <c r="C40" s="5"/>
      <c r="D40" s="5"/>
      <c r="E40" s="69"/>
    </row>
    <row r="41" spans="1:5" ht="12.75" customHeight="1">
      <c r="A41" s="38"/>
      <c r="B41" s="84" t="s">
        <v>82</v>
      </c>
      <c r="C41" s="47"/>
      <c r="D41" s="85" t="s">
        <v>83</v>
      </c>
      <c r="E41" s="86"/>
    </row>
    <row r="42" spans="1:5" ht="38.25">
      <c r="A42" s="41"/>
      <c r="B42" s="87" t="s">
        <v>115</v>
      </c>
      <c r="C42" s="87" t="s">
        <v>80</v>
      </c>
      <c r="D42" s="88" t="s">
        <v>45</v>
      </c>
      <c r="E42" s="73" t="s">
        <v>29</v>
      </c>
    </row>
    <row r="43" spans="1:5" ht="12.75" customHeight="1">
      <c r="A43" s="57"/>
      <c r="B43" s="14"/>
      <c r="C43" s="89"/>
      <c r="D43" s="90"/>
      <c r="E43" s="90"/>
    </row>
    <row r="44" spans="1:5" ht="12.75" customHeight="1">
      <c r="A44" s="91" t="s">
        <v>84</v>
      </c>
      <c r="B44" s="44">
        <v>1293</v>
      </c>
      <c r="C44" s="90">
        <v>1106</v>
      </c>
      <c r="D44" s="90">
        <v>15</v>
      </c>
      <c r="E44" s="90">
        <v>8</v>
      </c>
    </row>
    <row r="45" spans="1:5" ht="12.75" customHeight="1">
      <c r="A45" s="92" t="s">
        <v>113</v>
      </c>
      <c r="B45" s="44">
        <f>+B44-B46</f>
        <v>1194</v>
      </c>
      <c r="C45" s="90">
        <f>C44</f>
        <v>1106</v>
      </c>
      <c r="D45" s="90">
        <f>+D44</f>
        <v>15</v>
      </c>
      <c r="E45" s="90">
        <f>+E44</f>
        <v>8</v>
      </c>
    </row>
    <row r="46" spans="1:5" ht="12.75" customHeight="1">
      <c r="A46" s="92" t="s">
        <v>114</v>
      </c>
      <c r="B46" s="44">
        <v>99</v>
      </c>
      <c r="C46" s="93" t="s">
        <v>3</v>
      </c>
      <c r="D46" s="93" t="s">
        <v>3</v>
      </c>
      <c r="E46" s="93" t="s">
        <v>3</v>
      </c>
    </row>
    <row r="47" spans="1:6" ht="12.75" customHeight="1">
      <c r="A47" s="91" t="s">
        <v>94</v>
      </c>
      <c r="B47" s="44">
        <f>+B48+B54+B55+B56</f>
        <v>33674</v>
      </c>
      <c r="C47" s="44">
        <f>+C48+C54+C55+C56</f>
        <v>29631</v>
      </c>
      <c r="D47" s="44">
        <f>+D48+D54+D55+D56</f>
        <v>374</v>
      </c>
      <c r="E47" s="44">
        <f>+E48+E54+E55+E56</f>
        <v>136</v>
      </c>
      <c r="F47" s="8"/>
    </row>
    <row r="48" spans="1:5" ht="12.75" customHeight="1">
      <c r="A48" s="92" t="s">
        <v>85</v>
      </c>
      <c r="B48" s="16">
        <f>SUM(B49:B53)</f>
        <v>2520</v>
      </c>
      <c r="C48" s="16">
        <f>SUM(C49:C53)</f>
        <v>2227</v>
      </c>
      <c r="D48" s="16">
        <f>SUM(D49:D53)</f>
        <v>45</v>
      </c>
      <c r="E48" s="16">
        <f>SUM(E49:E53)</f>
        <v>31</v>
      </c>
    </row>
    <row r="49" spans="1:5" ht="12.75">
      <c r="A49" s="94" t="s">
        <v>86</v>
      </c>
      <c r="B49" s="16">
        <v>24</v>
      </c>
      <c r="C49" s="90">
        <v>60</v>
      </c>
      <c r="D49" s="90">
        <v>3</v>
      </c>
      <c r="E49" s="90">
        <v>1</v>
      </c>
    </row>
    <row r="50" spans="1:5" ht="12.75">
      <c r="A50" s="94" t="s">
        <v>87</v>
      </c>
      <c r="B50" s="16">
        <v>496</v>
      </c>
      <c r="C50" s="90">
        <v>410</v>
      </c>
      <c r="D50" s="90">
        <v>1</v>
      </c>
      <c r="E50" s="90">
        <v>2</v>
      </c>
    </row>
    <row r="51" spans="1:5" ht="12.75">
      <c r="A51" s="94" t="s">
        <v>88</v>
      </c>
      <c r="B51" s="16">
        <v>467</v>
      </c>
      <c r="C51" s="90">
        <v>512</v>
      </c>
      <c r="D51" s="90">
        <v>1</v>
      </c>
      <c r="E51" s="90">
        <v>6</v>
      </c>
    </row>
    <row r="52" spans="1:5" ht="12.75">
      <c r="A52" s="94" t="s">
        <v>89</v>
      </c>
      <c r="B52" s="16">
        <v>1171</v>
      </c>
      <c r="C52" s="90">
        <v>915</v>
      </c>
      <c r="D52" s="90">
        <v>25</v>
      </c>
      <c r="E52" s="90">
        <v>20</v>
      </c>
    </row>
    <row r="53" spans="1:5" ht="12.75">
      <c r="A53" s="94" t="s">
        <v>90</v>
      </c>
      <c r="B53" s="16">
        <v>362</v>
      </c>
      <c r="C53" s="90">
        <v>330</v>
      </c>
      <c r="D53" s="90">
        <v>15</v>
      </c>
      <c r="E53" s="90">
        <v>2</v>
      </c>
    </row>
    <row r="54" spans="1:5" ht="12.75">
      <c r="A54" s="92" t="s">
        <v>91</v>
      </c>
      <c r="B54" s="16">
        <v>1261</v>
      </c>
      <c r="C54" s="90">
        <v>1440</v>
      </c>
      <c r="D54" s="90">
        <v>9</v>
      </c>
      <c r="E54" s="90">
        <v>3</v>
      </c>
    </row>
    <row r="55" spans="1:5" ht="12.75">
      <c r="A55" s="92" t="s">
        <v>92</v>
      </c>
      <c r="B55" s="16">
        <v>13962</v>
      </c>
      <c r="C55" s="90">
        <v>14685</v>
      </c>
      <c r="D55" s="90">
        <v>74</v>
      </c>
      <c r="E55" s="90">
        <v>31</v>
      </c>
    </row>
    <row r="56" spans="1:5" ht="12.75">
      <c r="A56" s="92" t="s">
        <v>93</v>
      </c>
      <c r="B56" s="16">
        <v>15931</v>
      </c>
      <c r="C56" s="90">
        <v>11279</v>
      </c>
      <c r="D56" s="90">
        <v>246</v>
      </c>
      <c r="E56" s="90">
        <v>71</v>
      </c>
    </row>
    <row r="57" spans="1:5" ht="12.75">
      <c r="A57" s="95" t="s">
        <v>95</v>
      </c>
      <c r="B57" s="96">
        <v>1.67</v>
      </c>
      <c r="C57" s="96">
        <v>1.67</v>
      </c>
      <c r="D57" s="97">
        <v>1</v>
      </c>
      <c r="E57" s="97">
        <v>1</v>
      </c>
    </row>
    <row r="58" spans="1:5" ht="12.75">
      <c r="A58" s="91"/>
      <c r="B58" s="89"/>
      <c r="C58" s="89"/>
      <c r="D58" s="90"/>
      <c r="E58" s="90"/>
    </row>
    <row r="59" spans="1:5" ht="12.75">
      <c r="A59" s="64" t="s">
        <v>251</v>
      </c>
      <c r="B59" s="7"/>
      <c r="C59" s="7"/>
      <c r="D59" s="8"/>
      <c r="E59" s="8"/>
    </row>
    <row r="60" spans="1:5" ht="12.75">
      <c r="A60" s="64" t="s">
        <v>167</v>
      </c>
      <c r="B60" s="7"/>
      <c r="C60" s="7"/>
      <c r="D60" s="8"/>
      <c r="E60" s="8"/>
    </row>
    <row r="61" spans="1:5" ht="12.75">
      <c r="A61" s="60"/>
      <c r="B61" s="7"/>
      <c r="C61" s="7"/>
      <c r="D61" s="8"/>
      <c r="E61" s="8"/>
    </row>
    <row r="62" spans="1:5" ht="12.75">
      <c r="A62" s="61" t="s">
        <v>226</v>
      </c>
      <c r="B62" s="7"/>
      <c r="C62" s="7"/>
      <c r="D62" s="8"/>
      <c r="E62" s="8"/>
    </row>
    <row r="66" spans="1:3" ht="31.5">
      <c r="A66" s="52" t="s">
        <v>255</v>
      </c>
      <c r="B66" s="5"/>
      <c r="C66" s="5"/>
    </row>
    <row r="67" spans="1:3" ht="12.75" customHeight="1">
      <c r="A67" s="52"/>
      <c r="B67" s="5"/>
      <c r="C67" s="5"/>
    </row>
    <row r="68" spans="1:3" ht="25.5">
      <c r="A68" s="20"/>
      <c r="B68" s="87" t="s">
        <v>97</v>
      </c>
      <c r="C68" s="87" t="s">
        <v>98</v>
      </c>
    </row>
    <row r="69" spans="1:3" ht="12.75" customHeight="1">
      <c r="A69" s="57"/>
      <c r="B69" s="14"/>
      <c r="C69" s="7"/>
    </row>
    <row r="70" spans="1:3" ht="12.75" customHeight="1">
      <c r="A70" s="58" t="s">
        <v>101</v>
      </c>
      <c r="B70" s="44">
        <v>3285</v>
      </c>
      <c r="C70" s="24">
        <v>1.01</v>
      </c>
    </row>
    <row r="71" spans="1:3" ht="14.25">
      <c r="A71" s="59" t="s">
        <v>100</v>
      </c>
      <c r="B71" s="25">
        <v>24978</v>
      </c>
      <c r="C71" s="96">
        <v>0.6</v>
      </c>
    </row>
    <row r="72" spans="1:3" ht="12.75">
      <c r="A72" s="60"/>
      <c r="B72" s="7"/>
      <c r="C72" s="7"/>
    </row>
    <row r="73" spans="1:3" ht="12.75">
      <c r="A73" s="64" t="s">
        <v>102</v>
      </c>
      <c r="B73" s="7"/>
      <c r="C73" s="7"/>
    </row>
    <row r="74" spans="1:3" ht="12.75">
      <c r="A74" s="60"/>
      <c r="B74" s="7"/>
      <c r="C74" s="7"/>
    </row>
    <row r="75" spans="1:3" ht="12.75">
      <c r="A75" s="61" t="s">
        <v>226</v>
      </c>
      <c r="B75" s="7"/>
      <c r="C75" s="7"/>
    </row>
    <row r="79" spans="1:3" ht="15.75">
      <c r="A79" s="52" t="s">
        <v>189</v>
      </c>
      <c r="B79" s="5"/>
      <c r="C79" s="6"/>
    </row>
    <row r="80" spans="1:3" ht="12.75" customHeight="1">
      <c r="A80" s="52"/>
      <c r="B80" s="5"/>
      <c r="C80" s="6"/>
    </row>
    <row r="81" spans="1:3" ht="12.75" customHeight="1">
      <c r="A81" s="63" t="s">
        <v>0</v>
      </c>
      <c r="B81" s="5"/>
      <c r="C81" s="6"/>
    </row>
    <row r="82" spans="1:3" ht="16.5" customHeight="1">
      <c r="A82" s="35"/>
      <c r="B82" s="13" t="s">
        <v>252</v>
      </c>
      <c r="C82" s="6"/>
    </row>
    <row r="83" spans="1:3" ht="12.75" customHeight="1">
      <c r="A83" s="57"/>
      <c r="B83" s="14"/>
      <c r="C83" s="6"/>
    </row>
    <row r="84" spans="1:3" ht="12.75" customHeight="1">
      <c r="A84" s="58" t="s">
        <v>191</v>
      </c>
      <c r="B84" s="77">
        <v>142.9</v>
      </c>
      <c r="C84" s="6"/>
    </row>
    <row r="85" spans="1:3" ht="12.75" customHeight="1">
      <c r="A85" s="58" t="s">
        <v>190</v>
      </c>
      <c r="B85" s="77">
        <v>38</v>
      </c>
      <c r="C85" s="6"/>
    </row>
    <row r="86" spans="1:3" ht="12.75">
      <c r="A86" s="59"/>
      <c r="B86" s="78"/>
      <c r="C86" s="6"/>
    </row>
    <row r="87" spans="1:3" ht="12.75">
      <c r="A87" s="60"/>
      <c r="B87" s="7"/>
      <c r="C87" s="6"/>
    </row>
    <row r="88" spans="1:3" ht="12.75">
      <c r="A88" s="64" t="s">
        <v>253</v>
      </c>
      <c r="B88" s="7"/>
      <c r="C88" s="6"/>
    </row>
    <row r="89" spans="1:3" ht="12.75">
      <c r="A89" s="60"/>
      <c r="B89" s="7"/>
      <c r="C89" s="6"/>
    </row>
    <row r="90" spans="1:3" ht="12.75">
      <c r="A90" s="61" t="s">
        <v>226</v>
      </c>
      <c r="B90" s="7"/>
      <c r="C90" s="6"/>
    </row>
    <row r="94" ht="15.75">
      <c r="A94" s="52" t="s">
        <v>314</v>
      </c>
    </row>
    <row r="95" ht="12.75">
      <c r="A95" s="65"/>
    </row>
    <row r="96" spans="1:2" ht="18">
      <c r="A96" s="20"/>
      <c r="B96" s="13">
        <v>1930</v>
      </c>
    </row>
    <row r="97" ht="12.75" customHeight="1">
      <c r="A97" s="57"/>
    </row>
    <row r="98" spans="1:2" ht="12.75">
      <c r="A98" s="15" t="s">
        <v>311</v>
      </c>
      <c r="B98" s="50">
        <v>45</v>
      </c>
    </row>
    <row r="99" spans="1:2" ht="12.75">
      <c r="A99" s="15" t="s">
        <v>315</v>
      </c>
      <c r="B99" s="50">
        <v>216</v>
      </c>
    </row>
    <row r="100" spans="1:2" ht="12.75">
      <c r="A100" s="15" t="s">
        <v>300</v>
      </c>
      <c r="B100" s="12"/>
    </row>
    <row r="101" spans="1:2" ht="12.75">
      <c r="A101" s="21" t="s">
        <v>316</v>
      </c>
      <c r="B101" s="12">
        <v>303470</v>
      </c>
    </row>
    <row r="102" spans="1:2" ht="12.75">
      <c r="A102" s="51" t="s">
        <v>317</v>
      </c>
      <c r="B102" s="19">
        <v>43598</v>
      </c>
    </row>
    <row r="104" ht="12.75">
      <c r="A104" s="61" t="s">
        <v>312</v>
      </c>
    </row>
    <row r="108" ht="31.5">
      <c r="A108" s="52" t="s">
        <v>310</v>
      </c>
    </row>
    <row r="109" ht="12.75" customHeight="1">
      <c r="A109" s="52"/>
    </row>
    <row r="110" spans="1:2" ht="18">
      <c r="A110" s="20"/>
      <c r="B110" s="13">
        <v>1930</v>
      </c>
    </row>
    <row r="111" ht="12.75" customHeight="1">
      <c r="A111" s="57"/>
    </row>
    <row r="112" spans="1:2" ht="12.75">
      <c r="A112" s="15" t="s">
        <v>311</v>
      </c>
      <c r="B112" s="31">
        <v>68</v>
      </c>
    </row>
    <row r="113" spans="1:2" ht="12.75">
      <c r="A113" s="37" t="s">
        <v>313</v>
      </c>
      <c r="B113" s="32">
        <v>2250</v>
      </c>
    </row>
    <row r="115" ht="12.75">
      <c r="A115" s="61" t="s">
        <v>312</v>
      </c>
    </row>
    <row r="119" ht="18.75" customHeight="1">
      <c r="A119" s="52" t="s">
        <v>172</v>
      </c>
    </row>
    <row r="120" ht="12.75" customHeight="1">
      <c r="A120" s="52"/>
    </row>
    <row r="121" spans="1:2" ht="18">
      <c r="A121" s="20"/>
      <c r="B121" s="13">
        <v>1930</v>
      </c>
    </row>
    <row r="122" ht="12.75" customHeight="1">
      <c r="A122" s="57"/>
    </row>
    <row r="123" spans="1:2" ht="12.75">
      <c r="A123" s="15" t="s">
        <v>178</v>
      </c>
      <c r="B123" s="12">
        <v>1100</v>
      </c>
    </row>
    <row r="124" spans="1:2" ht="12.75">
      <c r="A124" s="15" t="s">
        <v>176</v>
      </c>
      <c r="B124" s="12">
        <v>851</v>
      </c>
    </row>
    <row r="125" spans="1:2" ht="12.75">
      <c r="A125" s="15" t="s">
        <v>177</v>
      </c>
      <c r="B125" s="79">
        <f>+B124/B123*100</f>
        <v>77.36363636363637</v>
      </c>
    </row>
    <row r="126" spans="1:2" ht="12.75">
      <c r="A126" s="15" t="s">
        <v>180</v>
      </c>
      <c r="B126" s="12">
        <f>SUM(B127:B128)</f>
        <v>1065</v>
      </c>
    </row>
    <row r="127" spans="1:2" ht="12.75">
      <c r="A127" s="21" t="s">
        <v>181</v>
      </c>
      <c r="B127" s="12">
        <v>174</v>
      </c>
    </row>
    <row r="128" spans="1:2" ht="12.75">
      <c r="A128" s="21" t="s">
        <v>182</v>
      </c>
      <c r="B128" s="12">
        <v>891</v>
      </c>
    </row>
    <row r="129" spans="1:2" ht="12.75">
      <c r="A129" s="37" t="s">
        <v>179</v>
      </c>
      <c r="B129" s="19">
        <v>256349</v>
      </c>
    </row>
    <row r="131" ht="12.75">
      <c r="A131" s="61" t="s">
        <v>312</v>
      </c>
    </row>
    <row r="135" ht="15.75">
      <c r="A135" s="52" t="s">
        <v>75</v>
      </c>
    </row>
    <row r="136" ht="12.75" customHeight="1">
      <c r="A136" s="52"/>
    </row>
    <row r="137" spans="1:2" ht="18">
      <c r="A137" s="20"/>
      <c r="B137" s="13" t="s">
        <v>219</v>
      </c>
    </row>
    <row r="138" ht="12.75" customHeight="1">
      <c r="A138" s="57"/>
    </row>
    <row r="139" spans="1:2" ht="14.25">
      <c r="A139" s="37" t="s">
        <v>65</v>
      </c>
      <c r="B139" s="32">
        <v>36168</v>
      </c>
    </row>
    <row r="141" spans="1:3" ht="12.75">
      <c r="A141" s="45" t="s">
        <v>64</v>
      </c>
      <c r="C141" s="6"/>
    </row>
    <row r="142" spans="1:3" ht="12.75">
      <c r="A142" s="45" t="s">
        <v>220</v>
      </c>
      <c r="C142" s="6"/>
    </row>
    <row r="143" ht="12.75">
      <c r="C143" s="6"/>
    </row>
    <row r="144" ht="12.75">
      <c r="A144" s="61" t="s">
        <v>175</v>
      </c>
    </row>
    <row r="148" ht="15.75">
      <c r="A148" s="52" t="s">
        <v>206</v>
      </c>
    </row>
    <row r="149" ht="12.75" customHeight="1">
      <c r="A149" s="52"/>
    </row>
    <row r="150" spans="1:2" ht="18">
      <c r="A150" s="20"/>
      <c r="B150" s="13" t="s">
        <v>252</v>
      </c>
    </row>
    <row r="151" ht="12.75" customHeight="1">
      <c r="A151" s="57"/>
    </row>
    <row r="152" spans="1:2" ht="12.75" customHeight="1">
      <c r="A152" s="15" t="s">
        <v>212</v>
      </c>
      <c r="B152" s="12">
        <f>SUM(B153:B157)</f>
        <v>28286</v>
      </c>
    </row>
    <row r="153" spans="1:2" ht="12.75" customHeight="1">
      <c r="A153" s="21" t="s">
        <v>208</v>
      </c>
      <c r="B153" s="12">
        <v>22007</v>
      </c>
    </row>
    <row r="154" spans="1:2" ht="12.75" customHeight="1">
      <c r="A154" s="21" t="s">
        <v>225</v>
      </c>
      <c r="B154" s="12">
        <v>1451</v>
      </c>
    </row>
    <row r="155" spans="1:2" ht="12.75" customHeight="1">
      <c r="A155" s="21" t="s">
        <v>209</v>
      </c>
      <c r="B155" s="12">
        <v>2071</v>
      </c>
    </row>
    <row r="156" spans="1:2" ht="12.75" customHeight="1">
      <c r="A156" s="21" t="s">
        <v>210</v>
      </c>
      <c r="B156" s="12">
        <v>97</v>
      </c>
    </row>
    <row r="157" spans="1:2" ht="12.75" customHeight="1">
      <c r="A157" s="51" t="s">
        <v>211</v>
      </c>
      <c r="B157" s="19">
        <v>2660</v>
      </c>
    </row>
    <row r="159" spans="1:3" ht="12.75">
      <c r="A159" s="45" t="s">
        <v>256</v>
      </c>
      <c r="C159" s="6"/>
    </row>
    <row r="160" ht="12.75">
      <c r="C160" s="6"/>
    </row>
    <row r="161" ht="12.75">
      <c r="A161" s="61" t="s">
        <v>226</v>
      </c>
    </row>
    <row r="165" spans="1:3" ht="15.75">
      <c r="A165" s="52" t="s">
        <v>309</v>
      </c>
      <c r="C165" s="6"/>
    </row>
    <row r="166" spans="1:3" ht="12.75" customHeight="1">
      <c r="A166" s="52"/>
      <c r="C166" s="6"/>
    </row>
    <row r="167" spans="1:3" ht="18">
      <c r="A167" s="20"/>
      <c r="B167" s="13">
        <v>1930</v>
      </c>
      <c r="C167" s="6"/>
    </row>
    <row r="168" spans="1:3" ht="12.75" customHeight="1">
      <c r="A168" s="57"/>
      <c r="C168" s="6"/>
    </row>
    <row r="169" spans="1:3" ht="12.75">
      <c r="A169" s="15" t="s">
        <v>294</v>
      </c>
      <c r="B169" s="8"/>
      <c r="C169" s="6"/>
    </row>
    <row r="170" spans="1:3" ht="12.75">
      <c r="A170" s="21" t="s">
        <v>295</v>
      </c>
      <c r="B170" s="12"/>
      <c r="C170" s="6"/>
    </row>
    <row r="171" spans="1:3" ht="12.75">
      <c r="A171" s="80" t="s">
        <v>296</v>
      </c>
      <c r="B171" s="8">
        <v>643</v>
      </c>
      <c r="C171" s="6"/>
    </row>
    <row r="172" spans="1:3" ht="12.75">
      <c r="A172" s="80" t="s">
        <v>297</v>
      </c>
      <c r="B172" s="8">
        <v>198</v>
      </c>
      <c r="C172" s="6"/>
    </row>
    <row r="173" spans="1:3" ht="12.75">
      <c r="A173" s="80" t="s">
        <v>298</v>
      </c>
      <c r="B173" s="8">
        <v>6</v>
      </c>
      <c r="C173" s="6"/>
    </row>
    <row r="174" spans="1:3" ht="12.75">
      <c r="A174" s="21" t="s">
        <v>299</v>
      </c>
      <c r="B174" s="8"/>
      <c r="C174" s="6"/>
    </row>
    <row r="175" spans="1:3" ht="12.75">
      <c r="A175" s="80" t="s">
        <v>296</v>
      </c>
      <c r="B175" s="8">
        <v>631</v>
      </c>
      <c r="C175" s="6"/>
    </row>
    <row r="176" spans="1:3" ht="12.75">
      <c r="A176" s="80" t="s">
        <v>297</v>
      </c>
      <c r="B176" s="8">
        <v>202</v>
      </c>
      <c r="C176" s="6"/>
    </row>
    <row r="177" spans="1:3" ht="12.75">
      <c r="A177" s="80" t="s">
        <v>298</v>
      </c>
      <c r="B177" s="8">
        <v>5</v>
      </c>
      <c r="C177" s="6"/>
    </row>
    <row r="178" spans="1:3" ht="12.75">
      <c r="A178" s="80"/>
      <c r="B178" s="8"/>
      <c r="C178" s="6"/>
    </row>
    <row r="179" spans="1:15" ht="12.75">
      <c r="A179" s="15" t="s">
        <v>300</v>
      </c>
      <c r="B179" s="12"/>
      <c r="C179" s="6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ht="12.75">
      <c r="A180" s="21" t="s">
        <v>301</v>
      </c>
      <c r="B180" s="12">
        <v>3465</v>
      </c>
      <c r="C180" s="6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3" ht="12.75">
      <c r="A181" s="21" t="s">
        <v>302</v>
      </c>
      <c r="B181" s="31" t="s">
        <v>3</v>
      </c>
      <c r="C181" s="6"/>
    </row>
    <row r="182" spans="1:3" ht="12.75">
      <c r="A182" s="21" t="s">
        <v>303</v>
      </c>
      <c r="B182" s="8">
        <v>3264</v>
      </c>
      <c r="C182" s="6"/>
    </row>
    <row r="183" spans="1:3" ht="12.75">
      <c r="A183" s="21"/>
      <c r="B183" s="8"/>
      <c r="C183" s="6"/>
    </row>
    <row r="184" spans="1:3" ht="12.75">
      <c r="A184" s="15" t="s">
        <v>304</v>
      </c>
      <c r="B184" s="8"/>
      <c r="C184" s="6"/>
    </row>
    <row r="185" spans="1:3" ht="12.75">
      <c r="A185" s="21" t="s">
        <v>305</v>
      </c>
      <c r="B185" s="8"/>
      <c r="C185" s="6"/>
    </row>
    <row r="186" spans="1:3" ht="12.75">
      <c r="A186" s="80" t="s">
        <v>270</v>
      </c>
      <c r="B186" s="8">
        <v>227</v>
      </c>
      <c r="C186" s="6"/>
    </row>
    <row r="187" spans="1:3" ht="12.75">
      <c r="A187" s="80" t="s">
        <v>271</v>
      </c>
      <c r="B187" s="8">
        <v>572</v>
      </c>
      <c r="C187" s="6"/>
    </row>
    <row r="188" spans="1:3" ht="12.75">
      <c r="A188" s="21" t="s">
        <v>302</v>
      </c>
      <c r="B188" s="8"/>
      <c r="C188" s="6"/>
    </row>
    <row r="189" spans="1:3" ht="12.75">
      <c r="A189" s="80" t="s">
        <v>270</v>
      </c>
      <c r="B189" s="31" t="s">
        <v>3</v>
      </c>
      <c r="C189" s="6"/>
    </row>
    <row r="190" spans="1:3" ht="12.75">
      <c r="A190" s="80" t="s">
        <v>271</v>
      </c>
      <c r="B190" s="31" t="s">
        <v>3</v>
      </c>
      <c r="C190" s="6"/>
    </row>
    <row r="191" spans="1:3" ht="12.75">
      <c r="A191" s="21" t="s">
        <v>306</v>
      </c>
      <c r="B191" s="8"/>
      <c r="C191" s="6"/>
    </row>
    <row r="192" spans="1:3" ht="12.75">
      <c r="A192" s="80" t="s">
        <v>270</v>
      </c>
      <c r="B192" s="8">
        <v>297</v>
      </c>
      <c r="C192" s="6"/>
    </row>
    <row r="193" spans="1:3" ht="12.75">
      <c r="A193" s="80" t="s">
        <v>271</v>
      </c>
      <c r="B193" s="8">
        <v>870</v>
      </c>
      <c r="C193" s="6"/>
    </row>
    <row r="194" spans="1:3" ht="12.75">
      <c r="A194" s="21"/>
      <c r="B194" s="8"/>
      <c r="C194" s="6"/>
    </row>
    <row r="195" spans="1:3" ht="12.75">
      <c r="A195" s="15" t="s">
        <v>307</v>
      </c>
      <c r="B195" s="8"/>
      <c r="C195" s="6"/>
    </row>
    <row r="196" spans="1:3" ht="12.75">
      <c r="A196" s="21" t="s">
        <v>305</v>
      </c>
      <c r="B196" s="8"/>
      <c r="C196" s="6"/>
    </row>
    <row r="197" spans="1:3" ht="12.75">
      <c r="A197" s="80" t="s">
        <v>270</v>
      </c>
      <c r="B197" s="31" t="s">
        <v>3</v>
      </c>
      <c r="C197" s="6"/>
    </row>
    <row r="198" spans="1:3" ht="12.75">
      <c r="A198" s="80" t="s">
        <v>271</v>
      </c>
      <c r="B198" s="31" t="s">
        <v>3</v>
      </c>
      <c r="C198" s="6"/>
    </row>
    <row r="199" spans="1:3" ht="12.75">
      <c r="A199" s="21" t="s">
        <v>302</v>
      </c>
      <c r="B199" s="8"/>
      <c r="C199" s="6"/>
    </row>
    <row r="200" spans="1:3" ht="12.75">
      <c r="A200" s="80" t="s">
        <v>270</v>
      </c>
      <c r="B200" s="31" t="s">
        <v>3</v>
      </c>
      <c r="C200" s="6"/>
    </row>
    <row r="201" spans="1:3" ht="12.75">
      <c r="A201" s="80" t="s">
        <v>271</v>
      </c>
      <c r="B201" s="31" t="s">
        <v>3</v>
      </c>
      <c r="C201" s="6"/>
    </row>
    <row r="202" spans="1:3" ht="12.75">
      <c r="A202" s="21" t="s">
        <v>306</v>
      </c>
      <c r="B202" s="8"/>
      <c r="C202" s="6"/>
    </row>
    <row r="203" spans="1:3" ht="12.75">
      <c r="A203" s="80" t="s">
        <v>270</v>
      </c>
      <c r="B203" s="31" t="s">
        <v>3</v>
      </c>
      <c r="C203" s="6"/>
    </row>
    <row r="204" spans="1:3" ht="12.75">
      <c r="A204" s="80" t="s">
        <v>271</v>
      </c>
      <c r="B204" s="31" t="s">
        <v>3</v>
      </c>
      <c r="C204" s="6"/>
    </row>
    <row r="205" spans="1:3" ht="12.75">
      <c r="A205" s="21"/>
      <c r="B205" s="8"/>
      <c r="C205" s="6"/>
    </row>
    <row r="206" spans="1:3" ht="12.75">
      <c r="A206" s="15" t="s">
        <v>308</v>
      </c>
      <c r="B206" s="8"/>
      <c r="C206" s="6"/>
    </row>
    <row r="207" spans="1:3" ht="12.75">
      <c r="A207" s="21" t="s">
        <v>295</v>
      </c>
      <c r="B207" s="8"/>
      <c r="C207" s="6"/>
    </row>
    <row r="208" spans="1:3" ht="12.75">
      <c r="A208" s="80" t="s">
        <v>270</v>
      </c>
      <c r="B208" s="8">
        <v>9668</v>
      </c>
      <c r="C208" s="6"/>
    </row>
    <row r="209" spans="1:3" ht="12.75">
      <c r="A209" s="80" t="s">
        <v>271</v>
      </c>
      <c r="B209" s="8">
        <v>891</v>
      </c>
      <c r="C209" s="6"/>
    </row>
    <row r="210" spans="1:3" ht="12.75">
      <c r="A210" s="21" t="s">
        <v>302</v>
      </c>
      <c r="B210" s="8"/>
      <c r="C210" s="6"/>
    </row>
    <row r="211" spans="1:3" ht="12.75">
      <c r="A211" s="80" t="s">
        <v>270</v>
      </c>
      <c r="B211" s="31" t="s">
        <v>3</v>
      </c>
      <c r="C211" s="6"/>
    </row>
    <row r="212" spans="1:3" ht="12.75">
      <c r="A212" s="80" t="s">
        <v>271</v>
      </c>
      <c r="B212" s="31" t="s">
        <v>3</v>
      </c>
      <c r="C212" s="6"/>
    </row>
    <row r="213" spans="1:3" ht="12.75">
      <c r="A213" s="21" t="s">
        <v>299</v>
      </c>
      <c r="B213" s="8"/>
      <c r="C213" s="6"/>
    </row>
    <row r="214" spans="1:3" ht="12.75">
      <c r="A214" s="80" t="s">
        <v>270</v>
      </c>
      <c r="B214" s="8">
        <v>9950</v>
      </c>
      <c r="C214" s="6"/>
    </row>
    <row r="215" spans="1:3" ht="12.75">
      <c r="A215" s="98" t="s">
        <v>271</v>
      </c>
      <c r="B215" s="19">
        <v>671</v>
      </c>
      <c r="C215" s="6"/>
    </row>
    <row r="216" spans="1:3" ht="12.75">
      <c r="A216" s="45"/>
      <c r="B216" s="8"/>
      <c r="C216" s="6"/>
    </row>
    <row r="217" spans="1:3" ht="12.75">
      <c r="A217" s="61" t="s">
        <v>226</v>
      </c>
      <c r="B217" s="8"/>
      <c r="C217" s="6"/>
    </row>
    <row r="221" spans="1:3" ht="18.75">
      <c r="A221" s="52" t="s">
        <v>291</v>
      </c>
      <c r="C221" s="6"/>
    </row>
    <row r="222" spans="1:3" ht="12.75" customHeight="1">
      <c r="A222" s="52"/>
      <c r="C222" s="6"/>
    </row>
    <row r="223" spans="1:3" ht="18">
      <c r="A223" s="20"/>
      <c r="B223" s="13">
        <v>1930</v>
      </c>
      <c r="C223" s="6"/>
    </row>
    <row r="224" spans="1:3" ht="12.75" customHeight="1">
      <c r="A224" s="57"/>
      <c r="C224" s="6"/>
    </row>
    <row r="225" spans="1:3" ht="12.75">
      <c r="A225" s="15" t="s">
        <v>263</v>
      </c>
      <c r="B225" s="12">
        <v>485</v>
      </c>
      <c r="C225" s="6"/>
    </row>
    <row r="226" spans="1:3" ht="12.75">
      <c r="A226" s="15" t="s">
        <v>264</v>
      </c>
      <c r="B226" s="12"/>
      <c r="C226" s="6"/>
    </row>
    <row r="227" spans="1:3" ht="12.75">
      <c r="A227" s="21" t="s">
        <v>265</v>
      </c>
      <c r="B227" s="12">
        <v>1325</v>
      </c>
      <c r="C227" s="6"/>
    </row>
    <row r="228" spans="1:3" ht="12.75">
      <c r="A228" s="21" t="s">
        <v>266</v>
      </c>
      <c r="B228" s="12">
        <v>33</v>
      </c>
      <c r="C228" s="6"/>
    </row>
    <row r="229" spans="1:3" ht="12.75">
      <c r="A229" s="15" t="s">
        <v>267</v>
      </c>
      <c r="B229" s="12">
        <v>194000</v>
      </c>
      <c r="C229" s="6"/>
    </row>
    <row r="230" spans="1:3" ht="12.75">
      <c r="A230" s="15" t="s">
        <v>268</v>
      </c>
      <c r="B230" s="12">
        <v>2621</v>
      </c>
      <c r="C230" s="6"/>
    </row>
    <row r="231" spans="1:3" ht="12.75">
      <c r="A231" s="15" t="s">
        <v>269</v>
      </c>
      <c r="B231" s="12"/>
      <c r="C231" s="6"/>
    </row>
    <row r="232" spans="1:3" ht="12.75">
      <c r="A232" s="21" t="s">
        <v>270</v>
      </c>
      <c r="B232" s="12">
        <v>5220</v>
      </c>
      <c r="C232" s="6"/>
    </row>
    <row r="233" spans="1:15" ht="12.75">
      <c r="A233" s="21" t="s">
        <v>271</v>
      </c>
      <c r="B233" s="31" t="s">
        <v>3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ht="12.75">
      <c r="A234" s="15" t="s">
        <v>290</v>
      </c>
      <c r="B234" s="12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3" ht="12.75">
      <c r="A235" s="21" t="s">
        <v>270</v>
      </c>
      <c r="B235" s="12">
        <v>104</v>
      </c>
      <c r="C235" s="6"/>
    </row>
    <row r="236" spans="1:3" ht="12.75">
      <c r="A236" s="51" t="s">
        <v>271</v>
      </c>
      <c r="B236" s="19">
        <v>469</v>
      </c>
      <c r="C236" s="6"/>
    </row>
    <row r="237" ht="12.75">
      <c r="C237" s="6"/>
    </row>
    <row r="238" spans="1:3" ht="12.75">
      <c r="A238" s="45" t="s">
        <v>292</v>
      </c>
      <c r="C238" s="6"/>
    </row>
    <row r="239" ht="12.75">
      <c r="C239" s="6"/>
    </row>
    <row r="240" spans="1:3" ht="12.75">
      <c r="A240" s="61" t="s">
        <v>226</v>
      </c>
      <c r="C240" s="6"/>
    </row>
    <row r="244" spans="1:3" ht="18.75">
      <c r="A244" s="52" t="s">
        <v>293</v>
      </c>
      <c r="C244" s="6"/>
    </row>
    <row r="245" spans="1:3" ht="12.75" customHeight="1">
      <c r="A245" s="52"/>
      <c r="C245" s="6"/>
    </row>
    <row r="246" spans="1:3" ht="18">
      <c r="A246" s="20"/>
      <c r="B246" s="13">
        <v>1930</v>
      </c>
      <c r="C246" s="6"/>
    </row>
    <row r="247" spans="1:3" ht="12.75" customHeight="1">
      <c r="A247" s="57"/>
      <c r="C247" s="6"/>
    </row>
    <row r="248" spans="1:3" ht="12.75">
      <c r="A248" s="15" t="s">
        <v>263</v>
      </c>
      <c r="B248" s="12">
        <v>527</v>
      </c>
      <c r="C248" s="6"/>
    </row>
    <row r="249" spans="1:3" ht="12.75">
      <c r="A249" s="15" t="s">
        <v>264</v>
      </c>
      <c r="B249" s="12"/>
      <c r="C249" s="6"/>
    </row>
    <row r="250" spans="1:3" ht="12.75">
      <c r="A250" s="21" t="s">
        <v>265</v>
      </c>
      <c r="B250" s="12">
        <v>1889</v>
      </c>
      <c r="C250" s="6"/>
    </row>
    <row r="251" spans="1:3" ht="12.75">
      <c r="A251" s="21" t="s">
        <v>266</v>
      </c>
      <c r="B251" s="12">
        <v>58</v>
      </c>
      <c r="C251" s="6"/>
    </row>
    <row r="252" spans="1:3" ht="12.75">
      <c r="A252" s="15" t="s">
        <v>267</v>
      </c>
      <c r="B252" s="12">
        <v>274040</v>
      </c>
      <c r="C252" s="6"/>
    </row>
    <row r="253" spans="1:3" ht="12.75">
      <c r="A253" s="15" t="s">
        <v>268</v>
      </c>
      <c r="B253" s="12">
        <v>2796</v>
      </c>
      <c r="C253" s="6"/>
    </row>
    <row r="254" spans="1:3" ht="12.75">
      <c r="A254" s="15" t="s">
        <v>269</v>
      </c>
      <c r="B254" s="12"/>
      <c r="C254" s="6"/>
    </row>
    <row r="255" spans="1:3" ht="12.75">
      <c r="A255" s="21" t="s">
        <v>270</v>
      </c>
      <c r="B255" s="12">
        <v>11455</v>
      </c>
      <c r="C255" s="6"/>
    </row>
    <row r="256" spans="1:15" ht="12.75">
      <c r="A256" s="21" t="s">
        <v>271</v>
      </c>
      <c r="B256" s="31" t="s">
        <v>3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ht="12.75">
      <c r="A257" s="15" t="s">
        <v>290</v>
      </c>
      <c r="B257" s="1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3" ht="12.75">
      <c r="A258" s="21" t="s">
        <v>270</v>
      </c>
      <c r="B258" s="12">
        <v>157</v>
      </c>
      <c r="C258" s="6"/>
    </row>
    <row r="259" spans="1:3" ht="12.75">
      <c r="A259" s="51" t="s">
        <v>271</v>
      </c>
      <c r="B259" s="19">
        <v>750</v>
      </c>
      <c r="C259" s="6"/>
    </row>
    <row r="260" ht="12.75">
      <c r="C260" s="6"/>
    </row>
    <row r="261" spans="1:3" ht="12.75">
      <c r="A261" s="45" t="s">
        <v>289</v>
      </c>
      <c r="C261" s="6"/>
    </row>
    <row r="262" ht="12.75">
      <c r="C262" s="6"/>
    </row>
    <row r="263" spans="1:3" ht="12.75">
      <c r="A263" s="61" t="s">
        <v>226</v>
      </c>
      <c r="C263" s="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3" ht="18.75" customHeight="1" thickBot="1">
      <c r="A8" s="56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10" ht="31.5">
      <c r="A12" s="52" t="s">
        <v>232</v>
      </c>
      <c r="B12" s="5"/>
      <c r="C12" s="5"/>
      <c r="D12" s="5"/>
      <c r="E12" s="69"/>
      <c r="F12" s="8"/>
      <c r="G12" s="8"/>
      <c r="H12" s="8"/>
      <c r="I12" s="8"/>
      <c r="J12" s="8"/>
    </row>
    <row r="13" spans="1:10" ht="12.75" customHeight="1">
      <c r="A13" s="52"/>
      <c r="B13" s="5"/>
      <c r="C13" s="5"/>
      <c r="D13" s="5"/>
      <c r="E13" s="69"/>
      <c r="F13" s="8"/>
      <c r="G13" s="8"/>
      <c r="H13" s="8"/>
      <c r="I13" s="8"/>
      <c r="J13" s="8"/>
    </row>
    <row r="14" spans="1:13" ht="27" customHeight="1">
      <c r="A14" s="38"/>
      <c r="B14" s="39" t="s">
        <v>21</v>
      </c>
      <c r="C14" s="39" t="s">
        <v>5</v>
      </c>
      <c r="D14" s="40" t="s">
        <v>139</v>
      </c>
      <c r="E14" s="70" t="s">
        <v>24</v>
      </c>
      <c r="F14" s="71"/>
      <c r="G14" s="72"/>
      <c r="H14" s="73"/>
      <c r="I14" s="70" t="s">
        <v>141</v>
      </c>
      <c r="J14" s="73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74" t="s">
        <v>22</v>
      </c>
      <c r="F15" s="74" t="s">
        <v>23</v>
      </c>
      <c r="G15" s="75" t="s">
        <v>6</v>
      </c>
      <c r="H15" s="75" t="s">
        <v>25</v>
      </c>
      <c r="I15" s="75" t="s">
        <v>26</v>
      </c>
      <c r="J15" s="75" t="s">
        <v>27</v>
      </c>
      <c r="K15" s="34" t="s">
        <v>32</v>
      </c>
      <c r="L15" s="34" t="s">
        <v>30</v>
      </c>
      <c r="M15" s="34" t="s">
        <v>30</v>
      </c>
    </row>
    <row r="16" spans="1:10" ht="12.75" customHeight="1">
      <c r="A16" s="57"/>
      <c r="B16" s="14"/>
      <c r="C16" s="7"/>
      <c r="D16" s="7"/>
      <c r="E16" s="8"/>
      <c r="F16" s="8"/>
      <c r="G16" s="8"/>
      <c r="H16" s="8"/>
      <c r="I16" s="8"/>
      <c r="J16" s="8"/>
    </row>
    <row r="17" spans="1:13" ht="12.75" customHeight="1">
      <c r="A17" s="58" t="s">
        <v>19</v>
      </c>
      <c r="B17" s="16">
        <v>3681</v>
      </c>
      <c r="C17" s="16">
        <v>23446043</v>
      </c>
      <c r="D17" s="8">
        <v>10326610</v>
      </c>
      <c r="E17" s="8">
        <v>75516100</v>
      </c>
      <c r="F17" s="16">
        <v>37016999</v>
      </c>
      <c r="G17" s="16">
        <v>178962926</v>
      </c>
      <c r="H17" s="12">
        <v>5531707</v>
      </c>
      <c r="I17" s="8">
        <v>297027732</v>
      </c>
      <c r="J17" s="8">
        <v>207081049</v>
      </c>
      <c r="K17" s="8">
        <v>6369</v>
      </c>
      <c r="L17" s="8">
        <v>80692</v>
      </c>
      <c r="M17" s="8">
        <v>54879</v>
      </c>
    </row>
    <row r="18" spans="1:13" ht="12.75">
      <c r="A18" s="58" t="s">
        <v>10</v>
      </c>
      <c r="B18" s="16">
        <v>3663</v>
      </c>
      <c r="C18" s="8">
        <v>27089113</v>
      </c>
      <c r="D18" s="8">
        <v>8880297</v>
      </c>
      <c r="E18" s="8">
        <v>78202017</v>
      </c>
      <c r="F18" s="8">
        <v>28454361</v>
      </c>
      <c r="G18" s="8">
        <v>151092399</v>
      </c>
      <c r="H18" s="31">
        <v>33003453</v>
      </c>
      <c r="I18" s="8">
        <v>290752230</v>
      </c>
      <c r="J18" s="8">
        <v>211997249</v>
      </c>
      <c r="K18" s="8">
        <v>7395</v>
      </c>
      <c r="L18" s="8">
        <v>79375</v>
      </c>
      <c r="M18" s="8">
        <v>57875</v>
      </c>
    </row>
    <row r="19" spans="1:13" ht="12.75">
      <c r="A19" s="59" t="s">
        <v>12</v>
      </c>
      <c r="B19" s="25">
        <v>429</v>
      </c>
      <c r="C19" s="19">
        <v>835031</v>
      </c>
      <c r="D19" s="19">
        <v>461220</v>
      </c>
      <c r="E19" s="19">
        <v>3529352</v>
      </c>
      <c r="F19" s="19">
        <v>1252747</v>
      </c>
      <c r="G19" s="19">
        <v>7372068</v>
      </c>
      <c r="H19" s="19">
        <v>34757</v>
      </c>
      <c r="I19" s="19">
        <v>12188924</v>
      </c>
      <c r="J19" s="19">
        <v>9457915</v>
      </c>
      <c r="K19" s="19">
        <v>1946</v>
      </c>
      <c r="L19" s="19">
        <v>28412</v>
      </c>
      <c r="M19" s="19">
        <v>22046</v>
      </c>
    </row>
    <row r="20" spans="1:10" ht="12.75">
      <c r="A20" s="60"/>
      <c r="B20" s="7"/>
      <c r="C20" s="7"/>
      <c r="D20" s="7"/>
      <c r="E20" s="8"/>
      <c r="F20" s="8"/>
      <c r="G20" s="8"/>
      <c r="H20" s="8"/>
      <c r="I20" s="8"/>
      <c r="J20" s="8"/>
    </row>
    <row r="21" spans="1:10" ht="12.75">
      <c r="A21" s="61" t="s">
        <v>77</v>
      </c>
      <c r="B21" s="7"/>
      <c r="C21" s="7"/>
      <c r="D21" s="7"/>
      <c r="E21" s="8"/>
      <c r="F21" s="8"/>
      <c r="G21" s="8"/>
      <c r="H21" s="8"/>
      <c r="I21" s="8"/>
      <c r="J21" s="8"/>
    </row>
    <row r="25" spans="1:5" ht="31.5">
      <c r="A25" s="52" t="s">
        <v>233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3" ht="27" customHeight="1">
      <c r="A27" s="38"/>
      <c r="B27" s="39" t="s">
        <v>21</v>
      </c>
      <c r="C27" s="40" t="s">
        <v>71</v>
      </c>
      <c r="D27" s="40" t="s">
        <v>139</v>
      </c>
      <c r="E27" s="46" t="s">
        <v>24</v>
      </c>
      <c r="F27" s="33"/>
      <c r="G27" s="47"/>
      <c r="H27" s="48"/>
      <c r="I27" s="70" t="s">
        <v>141</v>
      </c>
      <c r="J27" s="48"/>
      <c r="K27" s="40" t="s">
        <v>33</v>
      </c>
      <c r="L27" s="40" t="s">
        <v>28</v>
      </c>
      <c r="M27" s="40" t="s">
        <v>31</v>
      </c>
    </row>
    <row r="28" spans="1:13" ht="38.25" customHeight="1">
      <c r="A28" s="41"/>
      <c r="B28" s="42"/>
      <c r="C28" s="34"/>
      <c r="D28" s="34" t="s">
        <v>140</v>
      </c>
      <c r="E28" s="49" t="s">
        <v>72</v>
      </c>
      <c r="F28" s="49" t="s">
        <v>23</v>
      </c>
      <c r="G28" s="42" t="s">
        <v>6</v>
      </c>
      <c r="H28" s="42" t="s">
        <v>25</v>
      </c>
      <c r="I28" s="75" t="s">
        <v>26</v>
      </c>
      <c r="J28" s="75" t="s">
        <v>27</v>
      </c>
      <c r="K28" s="34" t="s">
        <v>32</v>
      </c>
      <c r="L28" s="34" t="s">
        <v>30</v>
      </c>
      <c r="M28" s="34" t="s">
        <v>30</v>
      </c>
    </row>
    <row r="29" spans="1:4" ht="12.75" customHeight="1">
      <c r="A29" s="57"/>
      <c r="B29" s="14"/>
      <c r="C29" s="7"/>
      <c r="D29" s="7"/>
    </row>
    <row r="30" spans="1:13" ht="12.75" customHeight="1">
      <c r="A30" s="58" t="s">
        <v>45</v>
      </c>
      <c r="B30" s="44">
        <v>160</v>
      </c>
      <c r="C30" s="8">
        <v>224045</v>
      </c>
      <c r="D30" s="8">
        <v>209898</v>
      </c>
      <c r="E30" s="6">
        <v>558189</v>
      </c>
      <c r="F30" s="6">
        <v>38116</v>
      </c>
      <c r="G30" s="8">
        <v>1396035</v>
      </c>
      <c r="H30" s="8">
        <v>37810</v>
      </c>
      <c r="I30" s="8">
        <v>2030150</v>
      </c>
      <c r="J30" s="8">
        <v>1455608</v>
      </c>
      <c r="K30" s="8">
        <v>1400</v>
      </c>
      <c r="L30" s="8">
        <v>12688</v>
      </c>
      <c r="M30" s="8">
        <v>9097</v>
      </c>
    </row>
    <row r="31" spans="1:13" ht="12.75" customHeight="1">
      <c r="A31" s="76" t="s">
        <v>29</v>
      </c>
      <c r="B31" s="25">
        <v>74</v>
      </c>
      <c r="C31" s="25">
        <v>332569</v>
      </c>
      <c r="D31" s="19">
        <v>39346</v>
      </c>
      <c r="E31" s="19">
        <v>480896</v>
      </c>
      <c r="F31" s="25">
        <v>47159</v>
      </c>
      <c r="G31" s="25">
        <v>461489</v>
      </c>
      <c r="H31" s="19">
        <v>10346</v>
      </c>
      <c r="I31" s="19">
        <v>999890</v>
      </c>
      <c r="J31" s="19">
        <v>951950</v>
      </c>
      <c r="K31" s="19">
        <v>4494</v>
      </c>
      <c r="L31" s="19">
        <v>13512</v>
      </c>
      <c r="M31" s="19">
        <v>12861</v>
      </c>
    </row>
    <row r="32" spans="1:4" ht="12.75">
      <c r="A32" s="60"/>
      <c r="B32" s="7"/>
      <c r="C32" s="7"/>
      <c r="D32" s="7"/>
    </row>
    <row r="33" spans="1:5" ht="12.75">
      <c r="A33" s="61" t="s">
        <v>77</v>
      </c>
      <c r="B33" s="7"/>
      <c r="C33" s="7"/>
      <c r="D33" s="7"/>
      <c r="E33" s="7"/>
    </row>
    <row r="37" spans="1:3" ht="31.5">
      <c r="A37" s="52" t="s">
        <v>96</v>
      </c>
      <c r="B37" s="5"/>
      <c r="C37" s="5"/>
    </row>
    <row r="38" spans="1:3" ht="12.75" customHeight="1">
      <c r="A38" s="52"/>
      <c r="B38" s="5"/>
      <c r="C38" s="5"/>
    </row>
    <row r="39" spans="1:3" ht="25.5">
      <c r="A39" s="20"/>
      <c r="B39" s="87" t="s">
        <v>97</v>
      </c>
      <c r="C39" s="87" t="s">
        <v>98</v>
      </c>
    </row>
    <row r="40" spans="1:3" ht="12.75" customHeight="1">
      <c r="A40" s="57"/>
      <c r="B40" s="14"/>
      <c r="C40" s="7"/>
    </row>
    <row r="41" spans="1:3" ht="12.75" customHeight="1">
      <c r="A41" s="58" t="s">
        <v>99</v>
      </c>
      <c r="B41" s="44">
        <v>11030</v>
      </c>
      <c r="C41" s="24">
        <v>0.8</v>
      </c>
    </row>
    <row r="42" spans="1:3" ht="12.75" customHeight="1">
      <c r="A42" s="58" t="s">
        <v>101</v>
      </c>
      <c r="B42" s="44">
        <v>3285</v>
      </c>
      <c r="C42" s="24">
        <v>1.01</v>
      </c>
    </row>
    <row r="43" spans="1:3" ht="14.25">
      <c r="A43" s="59" t="s">
        <v>100</v>
      </c>
      <c r="B43" s="25">
        <v>24978</v>
      </c>
      <c r="C43" s="96">
        <v>0.6</v>
      </c>
    </row>
    <row r="44" spans="1:3" ht="12.75">
      <c r="A44" s="60"/>
      <c r="B44" s="7"/>
      <c r="C44" s="7"/>
    </row>
    <row r="45" spans="1:3" ht="12.75">
      <c r="A45" s="64" t="s">
        <v>102</v>
      </c>
      <c r="B45" s="7"/>
      <c r="C45" s="7"/>
    </row>
    <row r="46" spans="1:3" ht="12.75">
      <c r="A46" s="60"/>
      <c r="B46" s="7"/>
      <c r="C46" s="7"/>
    </row>
    <row r="47" spans="1:3" ht="12.75">
      <c r="A47" s="61" t="s">
        <v>77</v>
      </c>
      <c r="B47" s="7"/>
      <c r="C47" s="7"/>
    </row>
    <row r="51" ht="15.75">
      <c r="A51" s="52" t="s">
        <v>37</v>
      </c>
    </row>
    <row r="52" ht="12.75" customHeight="1">
      <c r="A52" s="52"/>
    </row>
    <row r="53" ht="12.75">
      <c r="A53" s="65" t="s">
        <v>8</v>
      </c>
    </row>
    <row r="54" spans="1:2" ht="18">
      <c r="A54" s="20"/>
      <c r="B54" s="13">
        <v>1922</v>
      </c>
    </row>
    <row r="55" ht="12.75" customHeight="1">
      <c r="A55" s="57"/>
    </row>
    <row r="56" spans="1:2" ht="12.75">
      <c r="A56" s="15" t="s">
        <v>39</v>
      </c>
      <c r="B56" s="50">
        <v>2693449</v>
      </c>
    </row>
    <row r="57" spans="1:2" ht="12.75">
      <c r="A57" s="15" t="s">
        <v>44</v>
      </c>
      <c r="B57" s="50" t="s">
        <v>3</v>
      </c>
    </row>
    <row r="58" spans="1:2" ht="12.75">
      <c r="A58" s="21" t="s">
        <v>38</v>
      </c>
      <c r="B58" s="12"/>
    </row>
    <row r="59" spans="1:2" ht="12.75">
      <c r="A59" s="21" t="s">
        <v>40</v>
      </c>
      <c r="B59" s="12"/>
    </row>
    <row r="60" spans="1:2" ht="12.75">
      <c r="A60" s="21" t="s">
        <v>41</v>
      </c>
      <c r="B60" s="12"/>
    </row>
    <row r="61" spans="1:2" ht="12.75">
      <c r="A61" s="21" t="s">
        <v>42</v>
      </c>
      <c r="B61" s="12"/>
    </row>
    <row r="62" spans="1:2" ht="12.75">
      <c r="A62" s="51" t="s">
        <v>43</v>
      </c>
      <c r="B62" s="19"/>
    </row>
    <row r="64" ht="12.75">
      <c r="A64" s="61" t="s">
        <v>77</v>
      </c>
    </row>
    <row r="68" ht="18.75" customHeight="1">
      <c r="A68" s="52" t="s">
        <v>157</v>
      </c>
    </row>
    <row r="69" ht="12.75" customHeight="1">
      <c r="A69" s="52"/>
    </row>
    <row r="70" ht="12.75">
      <c r="A70" s="65" t="s">
        <v>8</v>
      </c>
    </row>
    <row r="71" spans="1:2" ht="18">
      <c r="A71" s="20"/>
      <c r="B71" s="13">
        <v>1922</v>
      </c>
    </row>
    <row r="72" ht="12.75" customHeight="1">
      <c r="A72" s="57"/>
    </row>
    <row r="73" spans="1:2" ht="12.75">
      <c r="A73" s="15" t="s">
        <v>158</v>
      </c>
      <c r="B73" s="8">
        <v>1272</v>
      </c>
    </row>
    <row r="74" spans="1:2" ht="12.75">
      <c r="A74" s="15" t="s">
        <v>159</v>
      </c>
      <c r="B74" s="12">
        <v>2643237</v>
      </c>
    </row>
    <row r="75" spans="1:2" ht="12.75">
      <c r="A75" s="37" t="s">
        <v>160</v>
      </c>
      <c r="B75" s="19">
        <v>2078</v>
      </c>
    </row>
    <row r="77" ht="12.75">
      <c r="A77" s="61" t="s">
        <v>149</v>
      </c>
    </row>
    <row r="81" ht="18.75" customHeight="1">
      <c r="A81" s="52" t="s">
        <v>161</v>
      </c>
    </row>
    <row r="82" ht="12.75" customHeight="1">
      <c r="A82" s="52"/>
    </row>
    <row r="83" spans="1:2" ht="18">
      <c r="A83" s="20"/>
      <c r="B83" s="13">
        <v>1922</v>
      </c>
    </row>
    <row r="84" ht="12.75" customHeight="1">
      <c r="A84" s="57"/>
    </row>
    <row r="85" spans="1:2" ht="12.75">
      <c r="A85" s="37" t="s">
        <v>162</v>
      </c>
      <c r="B85" s="19">
        <v>1186845</v>
      </c>
    </row>
    <row r="87" ht="12.75">
      <c r="A87" s="61" t="s">
        <v>149</v>
      </c>
    </row>
    <row r="91" ht="31.5" customHeight="1">
      <c r="A91" s="52" t="s">
        <v>163</v>
      </c>
    </row>
    <row r="92" ht="12.75" customHeight="1">
      <c r="A92" s="52"/>
    </row>
    <row r="93" spans="1:2" ht="18">
      <c r="A93" s="20"/>
      <c r="B93" s="13">
        <v>1922</v>
      </c>
    </row>
    <row r="94" ht="12.75" customHeight="1">
      <c r="A94" s="57"/>
    </row>
    <row r="95" spans="1:2" ht="12.75">
      <c r="A95" s="37" t="s">
        <v>162</v>
      </c>
      <c r="B95" s="19">
        <v>1199400</v>
      </c>
    </row>
    <row r="97" ht="12.75">
      <c r="A97" s="61" t="s">
        <v>149</v>
      </c>
    </row>
    <row r="101" ht="48" customHeight="1">
      <c r="A101" s="52" t="s">
        <v>164</v>
      </c>
    </row>
    <row r="102" ht="12.75" customHeight="1">
      <c r="A102" s="52"/>
    </row>
    <row r="103" spans="1:2" ht="18">
      <c r="A103" s="20"/>
      <c r="B103" s="13">
        <v>1922</v>
      </c>
    </row>
    <row r="104" ht="12.75" customHeight="1">
      <c r="A104" s="57"/>
    </row>
    <row r="105" spans="1:2" ht="12.75">
      <c r="A105" s="37" t="s">
        <v>162</v>
      </c>
      <c r="B105" s="19">
        <v>5068817</v>
      </c>
    </row>
    <row r="107" ht="12.75">
      <c r="A107" s="61" t="s">
        <v>149</v>
      </c>
    </row>
    <row r="111" ht="18.75" customHeight="1">
      <c r="A111" s="52" t="s">
        <v>172</v>
      </c>
    </row>
    <row r="112" ht="12.75" customHeight="1">
      <c r="A112" s="52"/>
    </row>
    <row r="113" spans="1:2" ht="18">
      <c r="A113" s="20"/>
      <c r="B113" s="13">
        <v>1922</v>
      </c>
    </row>
    <row r="114" ht="12.75" customHeight="1">
      <c r="A114" s="57"/>
    </row>
    <row r="115" spans="1:2" ht="12.75">
      <c r="A115" s="15" t="s">
        <v>174</v>
      </c>
      <c r="B115" s="12">
        <v>171</v>
      </c>
    </row>
    <row r="116" spans="1:2" ht="12.75">
      <c r="A116" s="15" t="s">
        <v>176</v>
      </c>
      <c r="B116" s="12">
        <v>122</v>
      </c>
    </row>
    <row r="117" spans="1:2" ht="12.75">
      <c r="A117" s="15" t="s">
        <v>177</v>
      </c>
      <c r="B117" s="79">
        <f>+B116/B115*100</f>
        <v>71.34502923976608</v>
      </c>
    </row>
    <row r="118" spans="1:2" ht="12.75">
      <c r="A118" s="21" t="s">
        <v>180</v>
      </c>
      <c r="B118" s="12">
        <f>SUM(B119:B120)</f>
        <v>182</v>
      </c>
    </row>
    <row r="119" spans="1:2" ht="12.75">
      <c r="A119" s="80" t="s">
        <v>181</v>
      </c>
      <c r="B119" s="12">
        <v>15</v>
      </c>
    </row>
    <row r="120" spans="1:2" ht="12.75">
      <c r="A120" s="80" t="s">
        <v>182</v>
      </c>
      <c r="B120" s="12">
        <v>167</v>
      </c>
    </row>
    <row r="121" spans="1:2" ht="12.75">
      <c r="A121" s="51" t="s">
        <v>179</v>
      </c>
      <c r="B121" s="19">
        <v>20528</v>
      </c>
    </row>
    <row r="123" ht="12.75">
      <c r="A123" s="61" t="s">
        <v>175</v>
      </c>
    </row>
    <row r="127" ht="18.75" customHeight="1">
      <c r="A127" s="52" t="s">
        <v>61</v>
      </c>
    </row>
    <row r="128" ht="12.75" customHeight="1">
      <c r="A128" s="52"/>
    </row>
    <row r="129" spans="1:2" ht="18">
      <c r="A129" s="20"/>
      <c r="B129" s="13" t="s">
        <v>62</v>
      </c>
    </row>
    <row r="130" ht="12.75" customHeight="1">
      <c r="A130" s="57"/>
    </row>
    <row r="131" spans="1:2" ht="14.25">
      <c r="A131" s="37" t="s">
        <v>65</v>
      </c>
      <c r="B131" s="32">
        <v>8798</v>
      </c>
    </row>
    <row r="133" spans="1:3" ht="12.75">
      <c r="A133" s="45" t="s">
        <v>64</v>
      </c>
      <c r="C133" s="6"/>
    </row>
    <row r="134" spans="1:3" ht="12.75">
      <c r="A134" s="45" t="s">
        <v>63</v>
      </c>
      <c r="C134" s="6"/>
    </row>
    <row r="135" ht="12.75">
      <c r="C135" s="6"/>
    </row>
    <row r="136" ht="12.75">
      <c r="A136" s="61" t="s">
        <v>60</v>
      </c>
    </row>
    <row r="140" ht="15.75">
      <c r="A140" s="52" t="s">
        <v>75</v>
      </c>
    </row>
    <row r="141" ht="12.75" customHeight="1">
      <c r="A141" s="52"/>
    </row>
    <row r="142" spans="1:2" ht="18">
      <c r="A142" s="20"/>
      <c r="B142" s="13" t="s">
        <v>62</v>
      </c>
    </row>
    <row r="143" ht="12.75" customHeight="1">
      <c r="A143" s="57"/>
    </row>
    <row r="144" spans="1:2" ht="14.25">
      <c r="A144" s="37" t="s">
        <v>65</v>
      </c>
      <c r="B144" s="32">
        <v>8041</v>
      </c>
    </row>
    <row r="146" spans="1:3" ht="12.75">
      <c r="A146" s="45" t="s">
        <v>64</v>
      </c>
      <c r="C146" s="6"/>
    </row>
    <row r="147" spans="1:3" ht="12.75">
      <c r="A147" s="45" t="s">
        <v>193</v>
      </c>
      <c r="C147" s="6"/>
    </row>
    <row r="148" ht="12.75">
      <c r="C148" s="6"/>
    </row>
    <row r="149" ht="12.75">
      <c r="A149" s="61" t="s">
        <v>105</v>
      </c>
    </row>
    <row r="153" ht="18.75">
      <c r="A153" s="52" t="s">
        <v>57</v>
      </c>
    </row>
    <row r="154" ht="15.75">
      <c r="A154" s="52"/>
    </row>
    <row r="155" spans="1:2" ht="18">
      <c r="A155" s="20"/>
      <c r="B155" s="13">
        <v>1922</v>
      </c>
    </row>
    <row r="156" ht="12.75" customHeight="1">
      <c r="A156" s="57"/>
    </row>
    <row r="157" spans="1:5" ht="14.25">
      <c r="A157" s="15" t="s">
        <v>56</v>
      </c>
      <c r="B157" s="8">
        <v>5406</v>
      </c>
      <c r="E157" s="8"/>
    </row>
    <row r="158" spans="1:2" ht="12.75">
      <c r="A158" s="15" t="s">
        <v>5</v>
      </c>
      <c r="B158" s="50">
        <v>30140202</v>
      </c>
    </row>
    <row r="159" spans="1:2" ht="12.75">
      <c r="A159" s="15" t="s">
        <v>46</v>
      </c>
      <c r="B159" s="12"/>
    </row>
    <row r="160" spans="1:2" ht="12.75">
      <c r="A160" s="21" t="s">
        <v>47</v>
      </c>
      <c r="B160" s="26">
        <v>4805597.49</v>
      </c>
    </row>
    <row r="161" spans="1:2" ht="12.75">
      <c r="A161" s="21" t="s">
        <v>48</v>
      </c>
      <c r="B161" s="26">
        <v>12838.74</v>
      </c>
    </row>
    <row r="162" spans="1:2" ht="12.75">
      <c r="A162" s="21" t="s">
        <v>49</v>
      </c>
      <c r="B162" s="26">
        <v>888936.64</v>
      </c>
    </row>
    <row r="163" spans="1:2" ht="12.75">
      <c r="A163" s="21" t="s">
        <v>50</v>
      </c>
      <c r="B163" s="26">
        <v>866840.79</v>
      </c>
    </row>
    <row r="164" spans="1:2" ht="12.75">
      <c r="A164" s="15" t="s">
        <v>51</v>
      </c>
      <c r="B164" s="26">
        <v>2101388.61</v>
      </c>
    </row>
    <row r="165" spans="1:2" ht="12.75">
      <c r="A165" s="15" t="s">
        <v>52</v>
      </c>
      <c r="B165" s="26"/>
    </row>
    <row r="166" spans="1:2" ht="12.75">
      <c r="A166" s="21" t="s">
        <v>53</v>
      </c>
      <c r="B166" s="26">
        <v>2704202.88</v>
      </c>
    </row>
    <row r="167" spans="1:2" ht="12.75">
      <c r="A167" s="21" t="s">
        <v>54</v>
      </c>
      <c r="B167" s="26">
        <v>2584752.74</v>
      </c>
    </row>
    <row r="168" spans="1:2" ht="12.75">
      <c r="A168" s="21" t="s">
        <v>49</v>
      </c>
      <c r="B168" s="26">
        <v>500236.98</v>
      </c>
    </row>
    <row r="169" spans="1:2" ht="12.75">
      <c r="A169" s="21" t="s">
        <v>50</v>
      </c>
      <c r="B169" s="26">
        <v>478141.13</v>
      </c>
    </row>
    <row r="170" spans="1:2" ht="12.75">
      <c r="A170" s="21" t="s">
        <v>48</v>
      </c>
      <c r="B170" s="26">
        <v>7081.51</v>
      </c>
    </row>
    <row r="171" spans="1:2" ht="12.75">
      <c r="A171" s="37" t="s">
        <v>55</v>
      </c>
      <c r="B171" s="30">
        <v>0.448</v>
      </c>
    </row>
    <row r="173" spans="1:2" ht="11.25" customHeight="1">
      <c r="A173" s="109" t="s">
        <v>58</v>
      </c>
      <c r="B173" s="110"/>
    </row>
    <row r="174" spans="1:2" ht="38.25" customHeight="1">
      <c r="A174" s="53" t="s">
        <v>103</v>
      </c>
      <c r="B174" s="81"/>
    </row>
    <row r="175" spans="1:2" ht="12.75">
      <c r="A175" s="60"/>
      <c r="B175" s="7"/>
    </row>
    <row r="176" ht="12.75">
      <c r="A176" s="61" t="s">
        <v>77</v>
      </c>
    </row>
  </sheetData>
  <mergeCells count="1">
    <mergeCell ref="A173:B17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6384" width="13.28125" style="6" customWidth="1"/>
  </cols>
  <sheetData>
    <row r="1" spans="2:3" ht="12.75">
      <c r="B1" s="8"/>
      <c r="C1" s="6"/>
    </row>
    <row r="2" spans="2:3" ht="12.75">
      <c r="B2" s="8"/>
      <c r="C2" s="6"/>
    </row>
    <row r="3" spans="2:3" ht="12.75">
      <c r="B3" s="8"/>
      <c r="C3" s="6"/>
    </row>
    <row r="4" spans="2:3" ht="12.75">
      <c r="B4" s="8"/>
      <c r="C4" s="6"/>
    </row>
    <row r="5" spans="2:3" ht="12.75">
      <c r="B5" s="8"/>
      <c r="C5" s="6"/>
    </row>
    <row r="6" spans="1:3" ht="18" customHeight="1">
      <c r="A6" s="55" t="s">
        <v>59</v>
      </c>
      <c r="B6" s="9"/>
      <c r="C6" s="10"/>
    </row>
    <row r="7" spans="1:7" ht="18">
      <c r="A7" s="55"/>
      <c r="B7" s="10"/>
      <c r="C7" s="10"/>
      <c r="D7" s="10"/>
      <c r="E7" s="10"/>
      <c r="F7" s="10"/>
      <c r="G7" s="10"/>
    </row>
    <row r="8" spans="1:13" ht="18.75" customHeight="1" thickBot="1">
      <c r="A8" s="56" t="s">
        <v>13</v>
      </c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C9" s="6"/>
    </row>
    <row r="10" spans="1:3" ht="12.75" customHeight="1">
      <c r="A10" s="55"/>
      <c r="C10" s="6"/>
    </row>
    <row r="11" ht="12.75">
      <c r="C11" s="6"/>
    </row>
    <row r="12" spans="1:10" ht="31.5">
      <c r="A12" s="52" t="s">
        <v>234</v>
      </c>
      <c r="B12" s="5"/>
      <c r="C12" s="5"/>
      <c r="D12" s="5"/>
      <c r="E12" s="69"/>
      <c r="F12" s="8"/>
      <c r="G12" s="8"/>
      <c r="H12" s="8"/>
      <c r="I12" s="8"/>
      <c r="J12" s="8"/>
    </row>
    <row r="13" spans="1:10" ht="12.75" customHeight="1">
      <c r="A13" s="52"/>
      <c r="B13" s="5"/>
      <c r="C13" s="5"/>
      <c r="D13" s="5"/>
      <c r="E13" s="69"/>
      <c r="F13" s="8"/>
      <c r="G13" s="8"/>
      <c r="H13" s="8"/>
      <c r="I13" s="8"/>
      <c r="J13" s="8"/>
    </row>
    <row r="14" spans="1:13" ht="27" customHeight="1">
      <c r="A14" s="38"/>
      <c r="B14" s="39" t="s">
        <v>21</v>
      </c>
      <c r="C14" s="39" t="s">
        <v>5</v>
      </c>
      <c r="D14" s="40" t="s">
        <v>139</v>
      </c>
      <c r="E14" s="70" t="s">
        <v>24</v>
      </c>
      <c r="F14" s="71"/>
      <c r="G14" s="72"/>
      <c r="H14" s="73"/>
      <c r="I14" s="70" t="s">
        <v>141</v>
      </c>
      <c r="J14" s="73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74" t="s">
        <v>22</v>
      </c>
      <c r="F15" s="74" t="s">
        <v>23</v>
      </c>
      <c r="G15" s="75" t="s">
        <v>6</v>
      </c>
      <c r="H15" s="75" t="s">
        <v>25</v>
      </c>
      <c r="I15" s="75" t="s">
        <v>26</v>
      </c>
      <c r="J15" s="75" t="s">
        <v>27</v>
      </c>
      <c r="K15" s="34" t="s">
        <v>32</v>
      </c>
      <c r="L15" s="34" t="s">
        <v>30</v>
      </c>
      <c r="M15" s="34" t="s">
        <v>30</v>
      </c>
    </row>
    <row r="16" spans="1:10" ht="12.75" customHeight="1">
      <c r="A16" s="57"/>
      <c r="B16" s="14"/>
      <c r="C16" s="7"/>
      <c r="D16" s="7"/>
      <c r="E16" s="8"/>
      <c r="F16" s="8"/>
      <c r="G16" s="8"/>
      <c r="H16" s="8"/>
      <c r="I16" s="8"/>
      <c r="J16" s="8"/>
    </row>
    <row r="17" spans="1:13" ht="12.75" customHeight="1">
      <c r="A17" s="58" t="s">
        <v>19</v>
      </c>
      <c r="B17" s="16">
        <v>3681</v>
      </c>
      <c r="C17" s="16">
        <v>23708280</v>
      </c>
      <c r="D17" s="8">
        <v>11152136</v>
      </c>
      <c r="E17" s="8">
        <v>78194879</v>
      </c>
      <c r="F17" s="16">
        <v>34982953</v>
      </c>
      <c r="G17" s="16">
        <v>192341078</v>
      </c>
      <c r="H17" s="12">
        <v>3344012</v>
      </c>
      <c r="I17" s="8">
        <v>308862923</v>
      </c>
      <c r="J17" s="8">
        <v>209593036</v>
      </c>
      <c r="K17" s="8">
        <v>6441</v>
      </c>
      <c r="L17" s="8">
        <v>83907</v>
      </c>
      <c r="M17" s="8">
        <v>56939</v>
      </c>
    </row>
    <row r="18" spans="1:13" ht="12.75">
      <c r="A18" s="58" t="s">
        <v>10</v>
      </c>
      <c r="B18" s="16">
        <v>3663</v>
      </c>
      <c r="C18" s="8">
        <v>28189519</v>
      </c>
      <c r="D18" s="8">
        <v>9632375</v>
      </c>
      <c r="E18" s="8">
        <v>80447909</v>
      </c>
      <c r="F18" s="8">
        <v>29277187</v>
      </c>
      <c r="G18" s="8">
        <v>163182616</v>
      </c>
      <c r="H18" s="31">
        <v>32487165</v>
      </c>
      <c r="I18" s="8">
        <v>305394877</v>
      </c>
      <c r="J18" s="8">
        <v>217255549</v>
      </c>
      <c r="K18" s="8">
        <v>7696</v>
      </c>
      <c r="L18" s="8">
        <v>83373</v>
      </c>
      <c r="M18" s="8">
        <v>59311</v>
      </c>
    </row>
    <row r="19" spans="1:13" ht="12.75">
      <c r="A19" s="59" t="s">
        <v>12</v>
      </c>
      <c r="B19" s="25">
        <v>429</v>
      </c>
      <c r="C19" s="19">
        <v>876156</v>
      </c>
      <c r="D19" s="19">
        <v>466265</v>
      </c>
      <c r="E19" s="19">
        <v>3621262</v>
      </c>
      <c r="F19" s="19">
        <v>1139939</v>
      </c>
      <c r="G19" s="19">
        <v>7418284</v>
      </c>
      <c r="H19" s="19">
        <v>36712</v>
      </c>
      <c r="I19" s="19">
        <v>12216197</v>
      </c>
      <c r="J19" s="19">
        <v>10479992</v>
      </c>
      <c r="K19" s="19">
        <v>2042</v>
      </c>
      <c r="L19" s="19">
        <v>28476</v>
      </c>
      <c r="M19" s="19">
        <v>24429</v>
      </c>
    </row>
    <row r="20" spans="1:10" ht="12.75">
      <c r="A20" s="60"/>
      <c r="B20" s="7"/>
      <c r="C20" s="7"/>
      <c r="D20" s="7"/>
      <c r="E20" s="8"/>
      <c r="F20" s="8"/>
      <c r="G20" s="8"/>
      <c r="H20" s="8"/>
      <c r="I20" s="8"/>
      <c r="J20" s="8"/>
    </row>
    <row r="21" spans="1:10" ht="12.75">
      <c r="A21" s="61" t="s">
        <v>105</v>
      </c>
      <c r="B21" s="7"/>
      <c r="C21" s="7"/>
      <c r="D21" s="7"/>
      <c r="E21" s="8"/>
      <c r="F21" s="8"/>
      <c r="G21" s="8"/>
      <c r="H21" s="8"/>
      <c r="I21" s="8"/>
      <c r="J21" s="8"/>
    </row>
    <row r="25" spans="1:5" ht="31.5">
      <c r="A25" s="52" t="s">
        <v>235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3" ht="27" customHeight="1">
      <c r="A27" s="38"/>
      <c r="B27" s="39" t="s">
        <v>21</v>
      </c>
      <c r="C27" s="40" t="s">
        <v>71</v>
      </c>
      <c r="D27" s="40" t="s">
        <v>139</v>
      </c>
      <c r="E27" s="46" t="s">
        <v>24</v>
      </c>
      <c r="F27" s="33"/>
      <c r="G27" s="47"/>
      <c r="H27" s="48"/>
      <c r="I27" s="70" t="s">
        <v>141</v>
      </c>
      <c r="J27" s="48"/>
      <c r="K27" s="40" t="s">
        <v>33</v>
      </c>
      <c r="L27" s="40" t="s">
        <v>28</v>
      </c>
      <c r="M27" s="40" t="s">
        <v>31</v>
      </c>
    </row>
    <row r="28" spans="1:13" ht="38.25" customHeight="1">
      <c r="A28" s="41"/>
      <c r="B28" s="42"/>
      <c r="C28" s="34"/>
      <c r="D28" s="34" t="s">
        <v>140</v>
      </c>
      <c r="E28" s="49" t="s">
        <v>72</v>
      </c>
      <c r="F28" s="49" t="s">
        <v>23</v>
      </c>
      <c r="G28" s="42" t="s">
        <v>6</v>
      </c>
      <c r="H28" s="42" t="s">
        <v>25</v>
      </c>
      <c r="I28" s="75" t="s">
        <v>26</v>
      </c>
      <c r="J28" s="75" t="s">
        <v>27</v>
      </c>
      <c r="K28" s="34" t="s">
        <v>32</v>
      </c>
      <c r="L28" s="34" t="s">
        <v>30</v>
      </c>
      <c r="M28" s="34" t="s">
        <v>30</v>
      </c>
    </row>
    <row r="29" spans="1:4" ht="12.75" customHeight="1">
      <c r="A29" s="57"/>
      <c r="B29" s="14"/>
      <c r="C29" s="7"/>
      <c r="D29" s="7"/>
    </row>
    <row r="30" spans="1:13" ht="12.75" customHeight="1">
      <c r="A30" s="58" t="s">
        <v>45</v>
      </c>
      <c r="B30" s="44">
        <v>160</v>
      </c>
      <c r="C30" s="8">
        <v>192062</v>
      </c>
      <c r="D30" s="8">
        <v>175252</v>
      </c>
      <c r="E30" s="6">
        <v>446003</v>
      </c>
      <c r="F30" s="6">
        <v>33163</v>
      </c>
      <c r="G30" s="8">
        <v>1250012</v>
      </c>
      <c r="H30" s="8">
        <v>20841</v>
      </c>
      <c r="I30" s="8">
        <v>1750019</v>
      </c>
      <c r="J30" s="8">
        <v>1332814</v>
      </c>
      <c r="K30" s="8">
        <v>1205</v>
      </c>
      <c r="L30" s="8">
        <v>10938</v>
      </c>
      <c r="M30" s="8">
        <v>9330</v>
      </c>
    </row>
    <row r="31" spans="1:13" ht="12.75" customHeight="1">
      <c r="A31" s="76" t="s">
        <v>29</v>
      </c>
      <c r="B31" s="25">
        <v>74</v>
      </c>
      <c r="C31" s="25">
        <v>310679</v>
      </c>
      <c r="D31" s="19">
        <v>49115</v>
      </c>
      <c r="E31" s="19">
        <v>469099</v>
      </c>
      <c r="F31" s="25">
        <v>48962</v>
      </c>
      <c r="G31" s="25">
        <v>560098</v>
      </c>
      <c r="H31" s="19">
        <v>6722</v>
      </c>
      <c r="I31" s="19">
        <v>1084881</v>
      </c>
      <c r="J31" s="19">
        <v>994857</v>
      </c>
      <c r="K31" s="19">
        <v>4198</v>
      </c>
      <c r="L31" s="19">
        <v>14661</v>
      </c>
      <c r="M31" s="19">
        <v>13444</v>
      </c>
    </row>
    <row r="32" spans="1:4" ht="12.75">
      <c r="A32" s="60"/>
      <c r="B32" s="7"/>
      <c r="C32" s="7"/>
      <c r="D32" s="7"/>
    </row>
    <row r="33" spans="1:5" ht="12.75">
      <c r="A33" s="61" t="s">
        <v>105</v>
      </c>
      <c r="B33" s="7"/>
      <c r="C33" s="7"/>
      <c r="D33" s="7"/>
      <c r="E33" s="7"/>
    </row>
    <row r="37" spans="1:6" ht="15.75">
      <c r="A37" s="52" t="s">
        <v>79</v>
      </c>
      <c r="B37" s="5"/>
      <c r="C37" s="5"/>
      <c r="D37" s="5"/>
      <c r="E37" s="69"/>
      <c r="F37" s="8"/>
    </row>
    <row r="38" spans="1:6" ht="12.75" customHeight="1">
      <c r="A38" s="52"/>
      <c r="B38" s="5"/>
      <c r="C38" s="5"/>
      <c r="D38" s="5"/>
      <c r="E38" s="69"/>
      <c r="F38" s="8"/>
    </row>
    <row r="39" spans="1:6" ht="12.75" customHeight="1">
      <c r="A39" s="38"/>
      <c r="B39" s="84" t="s">
        <v>82</v>
      </c>
      <c r="C39" s="47"/>
      <c r="D39" s="105"/>
      <c r="E39" s="70" t="s">
        <v>83</v>
      </c>
      <c r="F39" s="71"/>
    </row>
    <row r="40" spans="1:6" ht="51">
      <c r="A40" s="41"/>
      <c r="B40" s="87" t="s">
        <v>17</v>
      </c>
      <c r="C40" s="87" t="s">
        <v>80</v>
      </c>
      <c r="D40" s="106" t="s">
        <v>81</v>
      </c>
      <c r="E40" s="100" t="s">
        <v>45</v>
      </c>
      <c r="F40" s="101" t="s">
        <v>29</v>
      </c>
    </row>
    <row r="41" spans="1:6" ht="12.75" customHeight="1">
      <c r="A41" s="57"/>
      <c r="B41" s="14"/>
      <c r="C41" s="7"/>
      <c r="D41" s="7"/>
      <c r="E41" s="8"/>
      <c r="F41" s="8"/>
    </row>
    <row r="42" spans="1:6" ht="12.75" customHeight="1">
      <c r="A42" s="58" t="s">
        <v>84</v>
      </c>
      <c r="B42" s="44">
        <v>1006</v>
      </c>
      <c r="C42" s="8">
        <v>958</v>
      </c>
      <c r="D42" s="8">
        <v>102</v>
      </c>
      <c r="E42" s="8">
        <v>12</v>
      </c>
      <c r="F42" s="8">
        <v>8</v>
      </c>
    </row>
    <row r="43" spans="1:6" ht="12.75" customHeight="1">
      <c r="A43" s="58" t="s">
        <v>94</v>
      </c>
      <c r="B43" s="44">
        <f>+B44+B50+B51+B52</f>
        <v>25434</v>
      </c>
      <c r="C43" s="44">
        <f>+C44+C50+C51+C52</f>
        <v>25663</v>
      </c>
      <c r="D43" s="44">
        <f>+D44+D50+D51+D52</f>
        <v>1778</v>
      </c>
      <c r="E43" s="44">
        <f>+E44+E50+E51+E52</f>
        <v>144</v>
      </c>
      <c r="F43" s="44">
        <f>+F44+F50+F51+F52</f>
        <v>136</v>
      </c>
    </row>
    <row r="44" spans="1:6" ht="12.75" customHeight="1">
      <c r="A44" s="102" t="s">
        <v>85</v>
      </c>
      <c r="B44" s="16">
        <f>SUM(B45:B49)</f>
        <v>2020</v>
      </c>
      <c r="C44" s="16">
        <f>SUM(C45:C49)</f>
        <v>1874</v>
      </c>
      <c r="D44" s="16">
        <f>SUM(D45:D49)</f>
        <v>160</v>
      </c>
      <c r="E44" s="16">
        <f>SUM(E45:E49)</f>
        <v>24</v>
      </c>
      <c r="F44" s="16">
        <f>SUM(F45:F49)</f>
        <v>31</v>
      </c>
    </row>
    <row r="45" spans="1:6" ht="12.75">
      <c r="A45" s="103" t="s">
        <v>86</v>
      </c>
      <c r="B45" s="16">
        <v>42</v>
      </c>
      <c r="C45" s="8">
        <v>62</v>
      </c>
      <c r="D45" s="8">
        <v>5</v>
      </c>
      <c r="E45" s="8">
        <v>1</v>
      </c>
      <c r="F45" s="8">
        <v>1</v>
      </c>
    </row>
    <row r="46" spans="1:6" ht="12.75">
      <c r="A46" s="103" t="s">
        <v>87</v>
      </c>
      <c r="B46" s="16">
        <v>430</v>
      </c>
      <c r="C46" s="8">
        <v>334</v>
      </c>
      <c r="D46" s="8">
        <v>26</v>
      </c>
      <c r="E46" s="8">
        <v>3</v>
      </c>
      <c r="F46" s="8">
        <v>2</v>
      </c>
    </row>
    <row r="47" spans="1:6" ht="12.75">
      <c r="A47" s="103" t="s">
        <v>88</v>
      </c>
      <c r="B47" s="16">
        <v>399</v>
      </c>
      <c r="C47" s="8">
        <v>363</v>
      </c>
      <c r="D47" s="8">
        <v>33</v>
      </c>
      <c r="E47" s="8">
        <v>2</v>
      </c>
      <c r="F47" s="8">
        <v>6</v>
      </c>
    </row>
    <row r="48" spans="1:6" ht="12.75">
      <c r="A48" s="103" t="s">
        <v>89</v>
      </c>
      <c r="B48" s="16">
        <v>948</v>
      </c>
      <c r="C48" s="8">
        <v>769</v>
      </c>
      <c r="D48" s="8">
        <v>64</v>
      </c>
      <c r="E48" s="8">
        <v>14</v>
      </c>
      <c r="F48" s="8">
        <v>20</v>
      </c>
    </row>
    <row r="49" spans="1:6" ht="12.75">
      <c r="A49" s="103" t="s">
        <v>90</v>
      </c>
      <c r="B49" s="16">
        <v>201</v>
      </c>
      <c r="C49" s="8">
        <v>346</v>
      </c>
      <c r="D49" s="8">
        <v>32</v>
      </c>
      <c r="E49" s="8">
        <v>4</v>
      </c>
      <c r="F49" s="8">
        <v>2</v>
      </c>
    </row>
    <row r="50" spans="1:6" ht="12.75">
      <c r="A50" s="102" t="s">
        <v>91</v>
      </c>
      <c r="B50" s="16">
        <v>724</v>
      </c>
      <c r="C50" s="8">
        <v>1135</v>
      </c>
      <c r="D50" s="8">
        <v>49</v>
      </c>
      <c r="E50" s="8">
        <v>6</v>
      </c>
      <c r="F50" s="8">
        <v>3</v>
      </c>
    </row>
    <row r="51" spans="1:6" ht="12.75">
      <c r="A51" s="102" t="s">
        <v>92</v>
      </c>
      <c r="B51" s="16">
        <v>9976</v>
      </c>
      <c r="C51" s="8">
        <v>13024</v>
      </c>
      <c r="D51" s="8">
        <v>987</v>
      </c>
      <c r="E51" s="8">
        <v>20</v>
      </c>
      <c r="F51" s="8">
        <v>31</v>
      </c>
    </row>
    <row r="52" spans="1:6" ht="12.75">
      <c r="A52" s="102" t="s">
        <v>93</v>
      </c>
      <c r="B52" s="16">
        <v>12714</v>
      </c>
      <c r="C52" s="8">
        <v>9630</v>
      </c>
      <c r="D52" s="8">
        <v>582</v>
      </c>
      <c r="E52" s="8">
        <v>94</v>
      </c>
      <c r="F52" s="8">
        <v>71</v>
      </c>
    </row>
    <row r="53" spans="1:6" ht="12.75">
      <c r="A53" s="59" t="s">
        <v>95</v>
      </c>
      <c r="B53" s="96">
        <v>1.67</v>
      </c>
      <c r="C53" s="96">
        <v>1.67</v>
      </c>
      <c r="D53" s="96">
        <v>1.67</v>
      </c>
      <c r="E53" s="29">
        <v>1</v>
      </c>
      <c r="F53" s="29">
        <v>1</v>
      </c>
    </row>
    <row r="54" spans="1:6" ht="12.75">
      <c r="A54" s="60"/>
      <c r="B54" s="7"/>
      <c r="C54" s="7"/>
      <c r="D54" s="7"/>
      <c r="E54" s="8"/>
      <c r="F54" s="8"/>
    </row>
    <row r="55" spans="1:6" ht="12.75">
      <c r="A55" s="61" t="s">
        <v>77</v>
      </c>
      <c r="B55" s="7"/>
      <c r="C55" s="7"/>
      <c r="D55" s="7"/>
      <c r="E55" s="8"/>
      <c r="F55" s="8"/>
    </row>
    <row r="59" spans="1:3" ht="31.5">
      <c r="A59" s="52" t="s">
        <v>108</v>
      </c>
      <c r="B59" s="5"/>
      <c r="C59" s="5"/>
    </row>
    <row r="60" spans="1:3" ht="12.75" customHeight="1">
      <c r="A60" s="52"/>
      <c r="B60" s="5"/>
      <c r="C60" s="5"/>
    </row>
    <row r="61" spans="1:3" ht="25.5">
      <c r="A61" s="20"/>
      <c r="B61" s="87" t="s">
        <v>97</v>
      </c>
      <c r="C61" s="87" t="s">
        <v>98</v>
      </c>
    </row>
    <row r="62" spans="1:3" ht="12.75" customHeight="1">
      <c r="A62" s="57"/>
      <c r="B62" s="14"/>
      <c r="C62" s="7"/>
    </row>
    <row r="63" spans="1:3" ht="12.75" customHeight="1">
      <c r="A63" s="58" t="s">
        <v>99</v>
      </c>
      <c r="B63" s="44">
        <v>11030</v>
      </c>
      <c r="C63" s="24">
        <v>0.8</v>
      </c>
    </row>
    <row r="64" spans="1:3" ht="12.75" customHeight="1">
      <c r="A64" s="58" t="s">
        <v>101</v>
      </c>
      <c r="B64" s="44">
        <v>3285</v>
      </c>
      <c r="C64" s="24">
        <v>1.01</v>
      </c>
    </row>
    <row r="65" spans="1:3" ht="14.25">
      <c r="A65" s="59" t="s">
        <v>100</v>
      </c>
      <c r="B65" s="25">
        <v>24978</v>
      </c>
      <c r="C65" s="96">
        <v>0.6</v>
      </c>
    </row>
    <row r="66" spans="1:3" ht="12.75">
      <c r="A66" s="60"/>
      <c r="B66" s="7"/>
      <c r="C66" s="7"/>
    </row>
    <row r="67" spans="1:3" ht="12.75">
      <c r="A67" s="64" t="s">
        <v>102</v>
      </c>
      <c r="B67" s="7"/>
      <c r="C67" s="7"/>
    </row>
    <row r="68" spans="1:3" ht="12.75">
      <c r="A68" s="60"/>
      <c r="B68" s="7"/>
      <c r="C68" s="7"/>
    </row>
    <row r="69" spans="1:3" ht="12.75">
      <c r="A69" s="61" t="s">
        <v>105</v>
      </c>
      <c r="B69" s="7"/>
      <c r="C69" s="7"/>
    </row>
    <row r="73" spans="1:3" ht="15.75">
      <c r="A73" s="52" t="s">
        <v>189</v>
      </c>
      <c r="B73" s="5"/>
      <c r="C73" s="6"/>
    </row>
    <row r="74" spans="1:3" ht="12.75" customHeight="1">
      <c r="A74" s="52"/>
      <c r="B74" s="5"/>
      <c r="C74" s="6"/>
    </row>
    <row r="75" spans="1:3" ht="12.75" customHeight="1">
      <c r="A75" s="63" t="s">
        <v>0</v>
      </c>
      <c r="B75" s="5"/>
      <c r="C75" s="6"/>
    </row>
    <row r="76" spans="1:3" ht="16.5" customHeight="1">
      <c r="A76" s="35"/>
      <c r="B76" s="13" t="s">
        <v>76</v>
      </c>
      <c r="C76" s="6"/>
    </row>
    <row r="77" spans="1:3" ht="12.75" customHeight="1">
      <c r="A77" s="57"/>
      <c r="B77" s="14"/>
      <c r="C77" s="6"/>
    </row>
    <row r="78" spans="1:3" ht="12.75" customHeight="1">
      <c r="A78" s="58" t="s">
        <v>35</v>
      </c>
      <c r="B78" s="77">
        <v>142.9</v>
      </c>
      <c r="C78" s="6"/>
    </row>
    <row r="79" spans="1:3" ht="12.75">
      <c r="A79" s="59" t="s">
        <v>36</v>
      </c>
      <c r="B79" s="78">
        <v>7</v>
      </c>
      <c r="C79" s="6"/>
    </row>
    <row r="80" spans="1:3" ht="12.75">
      <c r="A80" s="60"/>
      <c r="B80" s="7"/>
      <c r="C80" s="6"/>
    </row>
    <row r="81" spans="1:3" ht="12.75">
      <c r="A81" s="64" t="s">
        <v>104</v>
      </c>
      <c r="B81" s="7"/>
      <c r="C81" s="6"/>
    </row>
    <row r="82" spans="1:3" ht="12.75">
      <c r="A82" s="60"/>
      <c r="B82" s="7"/>
      <c r="C82" s="6"/>
    </row>
    <row r="83" spans="1:3" ht="12.75">
      <c r="A83" s="61" t="s">
        <v>77</v>
      </c>
      <c r="B83" s="7"/>
      <c r="C83" s="6"/>
    </row>
    <row r="87" ht="15.75">
      <c r="A87" s="52" t="s">
        <v>37</v>
      </c>
    </row>
    <row r="88" ht="12.75" customHeight="1">
      <c r="A88" s="52"/>
    </row>
    <row r="89" ht="12.75">
      <c r="A89" s="65" t="s">
        <v>8</v>
      </c>
    </row>
    <row r="90" spans="1:2" ht="18">
      <c r="A90" s="20"/>
      <c r="B90" s="13">
        <v>1923</v>
      </c>
    </row>
    <row r="91" ht="12.75" customHeight="1">
      <c r="A91" s="57"/>
    </row>
    <row r="92" spans="1:2" ht="12.75">
      <c r="A92" s="15" t="s">
        <v>39</v>
      </c>
      <c r="B92" s="50">
        <v>2985421</v>
      </c>
    </row>
    <row r="93" spans="1:2" ht="12.75">
      <c r="A93" s="15" t="s">
        <v>44</v>
      </c>
      <c r="B93" s="50">
        <v>20836721</v>
      </c>
    </row>
    <row r="94" spans="1:2" ht="12.75">
      <c r="A94" s="21" t="s">
        <v>38</v>
      </c>
      <c r="B94" s="12"/>
    </row>
    <row r="95" spans="1:2" ht="12.75">
      <c r="A95" s="21" t="s">
        <v>40</v>
      </c>
      <c r="B95" s="12"/>
    </row>
    <row r="96" spans="1:2" ht="12.75">
      <c r="A96" s="21" t="s">
        <v>41</v>
      </c>
      <c r="B96" s="12"/>
    </row>
    <row r="97" spans="1:2" ht="12.75">
      <c r="A97" s="21" t="s">
        <v>42</v>
      </c>
      <c r="B97" s="12"/>
    </row>
    <row r="98" spans="1:2" ht="12.75">
      <c r="A98" s="51" t="s">
        <v>43</v>
      </c>
      <c r="B98" s="19"/>
    </row>
    <row r="100" ht="12.75">
      <c r="A100" s="61" t="s">
        <v>105</v>
      </c>
    </row>
    <row r="104" ht="18.75" customHeight="1">
      <c r="A104" s="52" t="s">
        <v>157</v>
      </c>
    </row>
    <row r="105" ht="12.75" customHeight="1">
      <c r="A105" s="52"/>
    </row>
    <row r="106" ht="12.75">
      <c r="A106" s="65" t="s">
        <v>8</v>
      </c>
    </row>
    <row r="107" spans="1:2" ht="18">
      <c r="A107" s="20"/>
      <c r="B107" s="13">
        <v>1923</v>
      </c>
    </row>
    <row r="108" ht="12.75" customHeight="1">
      <c r="A108" s="57"/>
    </row>
    <row r="109" spans="1:2" ht="12.75">
      <c r="A109" s="15" t="s">
        <v>158</v>
      </c>
      <c r="B109" s="8">
        <v>1272</v>
      </c>
    </row>
    <row r="110" spans="1:2" ht="12.75">
      <c r="A110" s="15" t="s">
        <v>159</v>
      </c>
      <c r="B110" s="12">
        <v>2175613</v>
      </c>
    </row>
    <row r="111" spans="1:2" ht="12.75">
      <c r="A111" s="37" t="s">
        <v>160</v>
      </c>
      <c r="B111" s="19">
        <v>1710</v>
      </c>
    </row>
    <row r="113" ht="12.75">
      <c r="A113" s="61" t="s">
        <v>149</v>
      </c>
    </row>
    <row r="117" ht="18.75" customHeight="1">
      <c r="A117" s="52" t="s">
        <v>161</v>
      </c>
    </row>
    <row r="118" ht="12.75" customHeight="1">
      <c r="A118" s="52"/>
    </row>
    <row r="119" spans="1:2" ht="18">
      <c r="A119" s="20"/>
      <c r="B119" s="13">
        <v>1923</v>
      </c>
    </row>
    <row r="120" ht="12.75" customHeight="1">
      <c r="A120" s="57"/>
    </row>
    <row r="121" spans="1:2" ht="12.75">
      <c r="A121" s="37" t="s">
        <v>162</v>
      </c>
      <c r="B121" s="19">
        <v>504776</v>
      </c>
    </row>
    <row r="123" ht="12.75">
      <c r="A123" s="61" t="s">
        <v>149</v>
      </c>
    </row>
    <row r="127" ht="31.5" customHeight="1">
      <c r="A127" s="52" t="s">
        <v>163</v>
      </c>
    </row>
    <row r="128" ht="12.75" customHeight="1">
      <c r="A128" s="52"/>
    </row>
    <row r="129" spans="1:2" ht="18">
      <c r="A129" s="20"/>
      <c r="B129" s="13">
        <v>1923</v>
      </c>
    </row>
    <row r="130" ht="12.75" customHeight="1">
      <c r="A130" s="57"/>
    </row>
    <row r="131" spans="1:2" ht="12.75">
      <c r="A131" s="37" t="s">
        <v>162</v>
      </c>
      <c r="B131" s="19">
        <v>716382</v>
      </c>
    </row>
    <row r="133" ht="12.75">
      <c r="A133" s="61" t="s">
        <v>149</v>
      </c>
    </row>
    <row r="137" ht="48" customHeight="1">
      <c r="A137" s="52" t="s">
        <v>164</v>
      </c>
    </row>
    <row r="138" ht="12.75" customHeight="1">
      <c r="A138" s="52"/>
    </row>
    <row r="139" spans="1:2" ht="18">
      <c r="A139" s="20"/>
      <c r="B139" s="13">
        <v>1923</v>
      </c>
    </row>
    <row r="140" ht="12.75" customHeight="1">
      <c r="A140" s="57"/>
    </row>
    <row r="141" spans="1:2" ht="12.75">
      <c r="A141" s="37" t="s">
        <v>162</v>
      </c>
      <c r="B141" s="19">
        <v>3404631</v>
      </c>
    </row>
    <row r="143" ht="12.75">
      <c r="A143" s="61" t="s">
        <v>149</v>
      </c>
    </row>
    <row r="147" ht="18.75" customHeight="1">
      <c r="A147" s="52" t="s">
        <v>172</v>
      </c>
    </row>
    <row r="148" ht="12.75" customHeight="1">
      <c r="A148" s="52"/>
    </row>
    <row r="149" spans="1:2" ht="18">
      <c r="A149" s="20"/>
      <c r="B149" s="13">
        <v>1923</v>
      </c>
    </row>
    <row r="150" ht="12.75" customHeight="1">
      <c r="A150" s="57"/>
    </row>
    <row r="151" spans="1:2" ht="12.75">
      <c r="A151" s="15" t="s">
        <v>174</v>
      </c>
      <c r="B151" s="12">
        <v>244</v>
      </c>
    </row>
    <row r="152" spans="1:2" ht="12.75">
      <c r="A152" s="15" t="s">
        <v>176</v>
      </c>
      <c r="B152" s="12">
        <v>161</v>
      </c>
    </row>
    <row r="153" spans="1:2" ht="12.75">
      <c r="A153" s="15" t="s">
        <v>177</v>
      </c>
      <c r="B153" s="79">
        <f>+B152/B151*100</f>
        <v>65.98360655737704</v>
      </c>
    </row>
    <row r="154" spans="1:2" ht="12.75">
      <c r="A154" s="21" t="s">
        <v>180</v>
      </c>
      <c r="B154" s="12">
        <f>SUM(B155:B156)</f>
        <v>258</v>
      </c>
    </row>
    <row r="155" spans="1:2" ht="12.75">
      <c r="A155" s="80" t="s">
        <v>181</v>
      </c>
      <c r="B155" s="12">
        <v>20</v>
      </c>
    </row>
    <row r="156" spans="1:2" ht="12.75">
      <c r="A156" s="80" t="s">
        <v>182</v>
      </c>
      <c r="B156" s="12">
        <v>238</v>
      </c>
    </row>
    <row r="157" spans="1:2" ht="12.75">
      <c r="A157" s="51" t="s">
        <v>179</v>
      </c>
      <c r="B157" s="19">
        <v>39897</v>
      </c>
    </row>
    <row r="159" ht="12.75">
      <c r="A159" s="61" t="s">
        <v>175</v>
      </c>
    </row>
    <row r="163" ht="18.75" customHeight="1">
      <c r="A163" s="52" t="s">
        <v>75</v>
      </c>
    </row>
    <row r="164" ht="12.75" customHeight="1">
      <c r="A164" s="52"/>
    </row>
    <row r="165" spans="1:2" ht="18">
      <c r="A165" s="20"/>
      <c r="B165" s="13" t="s">
        <v>195</v>
      </c>
    </row>
    <row r="166" ht="12.75" customHeight="1">
      <c r="A166" s="57"/>
    </row>
    <row r="167" spans="1:2" ht="14.25">
      <c r="A167" s="37" t="s">
        <v>65</v>
      </c>
      <c r="B167" s="32">
        <v>9598</v>
      </c>
    </row>
    <row r="169" spans="1:3" ht="12.75">
      <c r="A169" s="45" t="s">
        <v>64</v>
      </c>
      <c r="C169" s="6"/>
    </row>
    <row r="170" spans="1:3" ht="12.75">
      <c r="A170" s="45" t="s">
        <v>194</v>
      </c>
      <c r="C170" s="6"/>
    </row>
    <row r="171" ht="12.75">
      <c r="C171" s="6"/>
    </row>
    <row r="172" ht="12.75">
      <c r="A172" s="61" t="s">
        <v>130</v>
      </c>
    </row>
  </sheetData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6384" width="13.28125" style="6" customWidth="1"/>
  </cols>
  <sheetData>
    <row r="1" spans="2:3" ht="12.75">
      <c r="B1" s="8"/>
      <c r="C1" s="6"/>
    </row>
    <row r="2" spans="2:3" ht="12.75">
      <c r="B2" s="8"/>
      <c r="C2" s="6"/>
    </row>
    <row r="3" spans="2:3" ht="12.75">
      <c r="B3" s="8"/>
      <c r="C3" s="6"/>
    </row>
    <row r="4" spans="2:3" ht="12.75">
      <c r="B4" s="8"/>
      <c r="C4" s="6"/>
    </row>
    <row r="5" spans="2:3" ht="12.75">
      <c r="B5" s="8"/>
      <c r="C5" s="6"/>
    </row>
    <row r="6" spans="1:3" ht="18" customHeight="1">
      <c r="A6" s="55" t="s">
        <v>59</v>
      </c>
      <c r="B6" s="9"/>
      <c r="C6" s="10"/>
    </row>
    <row r="7" spans="1:7" ht="18">
      <c r="A7" s="55"/>
      <c r="B7" s="10"/>
      <c r="C7" s="10"/>
      <c r="D7" s="10"/>
      <c r="E7" s="10"/>
      <c r="F7" s="10"/>
      <c r="G7" s="10"/>
    </row>
    <row r="8" spans="1:13" ht="18.75" customHeight="1" thickBot="1">
      <c r="A8" s="56" t="s">
        <v>13</v>
      </c>
      <c r="B8" s="11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C9" s="6"/>
    </row>
    <row r="10" spans="1:3" ht="12.75" customHeight="1">
      <c r="A10" s="55"/>
      <c r="C10" s="6"/>
    </row>
    <row r="11" ht="12.75">
      <c r="C11" s="6"/>
    </row>
    <row r="12" spans="1:10" ht="31.5">
      <c r="A12" s="52" t="s">
        <v>236</v>
      </c>
      <c r="B12" s="5"/>
      <c r="C12" s="5"/>
      <c r="D12" s="5"/>
      <c r="E12" s="69"/>
      <c r="F12" s="8"/>
      <c r="G12" s="8"/>
      <c r="H12" s="8"/>
      <c r="I12" s="8"/>
      <c r="J12" s="8"/>
    </row>
    <row r="13" spans="1:10" ht="12.75" customHeight="1">
      <c r="A13" s="52"/>
      <c r="B13" s="5"/>
      <c r="C13" s="5"/>
      <c r="D13" s="5"/>
      <c r="E13" s="69"/>
      <c r="F13" s="8"/>
      <c r="G13" s="8"/>
      <c r="H13" s="8"/>
      <c r="I13" s="8"/>
      <c r="J13" s="8"/>
    </row>
    <row r="14" spans="1:13" ht="27" customHeight="1">
      <c r="A14" s="38"/>
      <c r="B14" s="39" t="s">
        <v>21</v>
      </c>
      <c r="C14" s="39" t="s">
        <v>5</v>
      </c>
      <c r="D14" s="40" t="s">
        <v>139</v>
      </c>
      <c r="E14" s="70" t="s">
        <v>24</v>
      </c>
      <c r="F14" s="71"/>
      <c r="G14" s="72"/>
      <c r="H14" s="73"/>
      <c r="I14" s="70" t="s">
        <v>141</v>
      </c>
      <c r="J14" s="73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74" t="s">
        <v>22</v>
      </c>
      <c r="F15" s="74" t="s">
        <v>23</v>
      </c>
      <c r="G15" s="75" t="s">
        <v>6</v>
      </c>
      <c r="H15" s="75" t="s">
        <v>25</v>
      </c>
      <c r="I15" s="75" t="s">
        <v>26</v>
      </c>
      <c r="J15" s="75" t="s">
        <v>27</v>
      </c>
      <c r="K15" s="34" t="s">
        <v>32</v>
      </c>
      <c r="L15" s="34" t="s">
        <v>30</v>
      </c>
      <c r="M15" s="34" t="s">
        <v>30</v>
      </c>
    </row>
    <row r="16" spans="1:10" ht="12.75" customHeight="1">
      <c r="A16" s="57"/>
      <c r="B16" s="14"/>
      <c r="C16" s="7"/>
      <c r="D16" s="7"/>
      <c r="E16" s="8"/>
      <c r="F16" s="8"/>
      <c r="G16" s="8"/>
      <c r="H16" s="8"/>
      <c r="I16" s="8"/>
      <c r="J16" s="8"/>
    </row>
    <row r="17" spans="1:13" ht="12.75" customHeight="1">
      <c r="A17" s="58" t="s">
        <v>19</v>
      </c>
      <c r="B17" s="16">
        <v>3681</v>
      </c>
      <c r="C17" s="16">
        <v>24186684</v>
      </c>
      <c r="D17" s="8">
        <v>12353919</v>
      </c>
      <c r="E17" s="8">
        <v>78986850</v>
      </c>
      <c r="F17" s="16">
        <v>36531019</v>
      </c>
      <c r="G17" s="16">
        <v>207349198</v>
      </c>
      <c r="H17" s="12">
        <v>5369825</v>
      </c>
      <c r="I17" s="8">
        <v>328236892</v>
      </c>
      <c r="J17" s="8">
        <v>208224357</v>
      </c>
      <c r="K17" s="8">
        <v>6571</v>
      </c>
      <c r="L17" s="8">
        <v>88977</v>
      </c>
      <c r="M17" s="8">
        <v>56567</v>
      </c>
    </row>
    <row r="18" spans="1:13" ht="12.75">
      <c r="A18" s="58" t="s">
        <v>10</v>
      </c>
      <c r="B18" s="16">
        <v>3663</v>
      </c>
      <c r="C18" s="8">
        <v>29305431</v>
      </c>
      <c r="D18" s="8">
        <v>10566069</v>
      </c>
      <c r="E18" s="8">
        <v>81139758</v>
      </c>
      <c r="F18" s="8">
        <v>30144261</v>
      </c>
      <c r="G18" s="8">
        <v>177738565</v>
      </c>
      <c r="H18" s="31">
        <v>19635994</v>
      </c>
      <c r="I18" s="8">
        <v>308658578</v>
      </c>
      <c r="J18" s="8">
        <v>215836289</v>
      </c>
      <c r="K18" s="8">
        <v>8000</v>
      </c>
      <c r="L18" s="8">
        <v>84264</v>
      </c>
      <c r="M18" s="8">
        <v>58923</v>
      </c>
    </row>
    <row r="19" spans="1:13" ht="12.75">
      <c r="A19" s="59" t="s">
        <v>12</v>
      </c>
      <c r="B19" s="25">
        <v>429</v>
      </c>
      <c r="C19" s="19">
        <v>783531</v>
      </c>
      <c r="D19" s="19">
        <v>478674</v>
      </c>
      <c r="E19" s="19">
        <v>3516878</v>
      </c>
      <c r="F19" s="19">
        <v>1206623</v>
      </c>
      <c r="G19" s="19">
        <v>8234689</v>
      </c>
      <c r="H19" s="19">
        <v>35873</v>
      </c>
      <c r="I19" s="19">
        <v>12994063</v>
      </c>
      <c r="J19" s="19">
        <v>10768200</v>
      </c>
      <c r="K19" s="19">
        <v>1826</v>
      </c>
      <c r="L19" s="19">
        <v>30289</v>
      </c>
      <c r="M19" s="19">
        <v>25101</v>
      </c>
    </row>
    <row r="20" spans="1:10" ht="12.75">
      <c r="A20" s="60"/>
      <c r="B20" s="7"/>
      <c r="C20" s="7"/>
      <c r="D20" s="7"/>
      <c r="E20" s="8"/>
      <c r="F20" s="8"/>
      <c r="G20" s="8"/>
      <c r="H20" s="8"/>
      <c r="I20" s="8"/>
      <c r="J20" s="8"/>
    </row>
    <row r="21" spans="1:10" ht="12.75">
      <c r="A21" s="61" t="s">
        <v>111</v>
      </c>
      <c r="B21" s="7"/>
      <c r="C21" s="7"/>
      <c r="D21" s="7"/>
      <c r="E21" s="8"/>
      <c r="F21" s="8"/>
      <c r="G21" s="8"/>
      <c r="H21" s="8"/>
      <c r="I21" s="8"/>
      <c r="J21" s="8"/>
    </row>
    <row r="25" spans="1:5" ht="31.5">
      <c r="A25" s="52" t="s">
        <v>237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4" ht="27" customHeight="1">
      <c r="A27" s="38"/>
      <c r="B27" s="39" t="s">
        <v>112</v>
      </c>
      <c r="C27" s="39" t="s">
        <v>21</v>
      </c>
      <c r="D27" s="40" t="s">
        <v>71</v>
      </c>
      <c r="E27" s="40" t="s">
        <v>139</v>
      </c>
      <c r="F27" s="46" t="s">
        <v>24</v>
      </c>
      <c r="G27" s="33"/>
      <c r="H27" s="47"/>
      <c r="I27" s="48"/>
      <c r="J27" s="70" t="s">
        <v>141</v>
      </c>
      <c r="K27" s="48"/>
      <c r="L27" s="40" t="s">
        <v>33</v>
      </c>
      <c r="M27" s="40" t="s">
        <v>28</v>
      </c>
      <c r="N27" s="40" t="s">
        <v>31</v>
      </c>
    </row>
    <row r="28" spans="1:14" ht="38.25" customHeight="1">
      <c r="A28" s="41"/>
      <c r="B28" s="42"/>
      <c r="C28" s="42"/>
      <c r="D28" s="34"/>
      <c r="E28" s="34" t="s">
        <v>140</v>
      </c>
      <c r="F28" s="49" t="s">
        <v>72</v>
      </c>
      <c r="G28" s="49" t="s">
        <v>23</v>
      </c>
      <c r="H28" s="42" t="s">
        <v>6</v>
      </c>
      <c r="I28" s="42" t="s">
        <v>25</v>
      </c>
      <c r="J28" s="75" t="s">
        <v>26</v>
      </c>
      <c r="K28" s="75" t="s">
        <v>27</v>
      </c>
      <c r="L28" s="34" t="s">
        <v>32</v>
      </c>
      <c r="M28" s="34" t="s">
        <v>30</v>
      </c>
      <c r="N28" s="34" t="s">
        <v>30</v>
      </c>
    </row>
    <row r="29" spans="1:5" ht="12.75" customHeight="1">
      <c r="A29" s="57"/>
      <c r="B29" s="14"/>
      <c r="C29" s="14"/>
      <c r="D29" s="7"/>
      <c r="E29" s="7"/>
    </row>
    <row r="30" spans="1:14" ht="12.75" customHeight="1">
      <c r="A30" s="58" t="s">
        <v>45</v>
      </c>
      <c r="B30" s="44">
        <v>380</v>
      </c>
      <c r="C30" s="44">
        <v>160</v>
      </c>
      <c r="D30" s="8">
        <v>178433</v>
      </c>
      <c r="E30" s="8">
        <v>200409</v>
      </c>
      <c r="F30" s="6">
        <v>394666</v>
      </c>
      <c r="G30" s="6">
        <v>30652</v>
      </c>
      <c r="H30" s="8">
        <v>1371983</v>
      </c>
      <c r="I30" s="8">
        <v>25782</v>
      </c>
      <c r="J30" s="8">
        <v>1823083</v>
      </c>
      <c r="K30" s="8">
        <v>1444555</v>
      </c>
      <c r="L30" s="8">
        <v>1115</v>
      </c>
      <c r="M30" s="8">
        <v>11394</v>
      </c>
      <c r="N30" s="8">
        <v>9028</v>
      </c>
    </row>
    <row r="31" spans="1:14" ht="12.75" customHeight="1">
      <c r="A31" s="76" t="s">
        <v>29</v>
      </c>
      <c r="B31" s="25">
        <v>239</v>
      </c>
      <c r="C31" s="25">
        <v>74</v>
      </c>
      <c r="D31" s="25">
        <v>301007</v>
      </c>
      <c r="E31" s="19">
        <v>52300</v>
      </c>
      <c r="F31" s="19">
        <v>472401</v>
      </c>
      <c r="G31" s="25">
        <v>53108</v>
      </c>
      <c r="H31" s="25">
        <v>562658</v>
      </c>
      <c r="I31" s="19">
        <v>5590</v>
      </c>
      <c r="J31" s="19">
        <v>1093757</v>
      </c>
      <c r="K31" s="19">
        <v>1053208</v>
      </c>
      <c r="L31" s="19">
        <v>4068</v>
      </c>
      <c r="M31" s="19">
        <v>14748</v>
      </c>
      <c r="N31" s="19">
        <v>14233</v>
      </c>
    </row>
    <row r="32" spans="1:4" ht="12.75">
      <c r="A32" s="60"/>
      <c r="B32" s="7"/>
      <c r="C32" s="7"/>
      <c r="D32" s="7"/>
    </row>
    <row r="33" spans="1:5" ht="12.75">
      <c r="A33" s="61" t="s">
        <v>111</v>
      </c>
      <c r="B33" s="7"/>
      <c r="C33" s="7"/>
      <c r="D33" s="7"/>
      <c r="E33" s="7"/>
    </row>
    <row r="37" spans="1:6" ht="18.75">
      <c r="A37" s="52" t="s">
        <v>107</v>
      </c>
      <c r="B37" s="5"/>
      <c r="C37" s="5"/>
      <c r="D37" s="5"/>
      <c r="E37" s="69"/>
      <c r="F37" s="8"/>
    </row>
    <row r="38" spans="1:6" ht="12.75" customHeight="1">
      <c r="A38" s="52"/>
      <c r="B38" s="5"/>
      <c r="C38" s="5"/>
      <c r="D38" s="5"/>
      <c r="E38" s="69"/>
      <c r="F38" s="8"/>
    </row>
    <row r="39" spans="1:6" ht="12.75" customHeight="1">
      <c r="A39" s="38"/>
      <c r="B39" s="84" t="s">
        <v>82</v>
      </c>
      <c r="C39" s="47"/>
      <c r="D39" s="105"/>
      <c r="E39" s="70" t="s">
        <v>83</v>
      </c>
      <c r="F39" s="71"/>
    </row>
    <row r="40" spans="1:6" ht="51">
      <c r="A40" s="41"/>
      <c r="B40" s="87" t="s">
        <v>17</v>
      </c>
      <c r="C40" s="87" t="s">
        <v>80</v>
      </c>
      <c r="D40" s="106" t="s">
        <v>81</v>
      </c>
      <c r="E40" s="100" t="s">
        <v>45</v>
      </c>
      <c r="F40" s="101" t="s">
        <v>29</v>
      </c>
    </row>
    <row r="41" spans="1:6" ht="12.75" customHeight="1">
      <c r="A41" s="57"/>
      <c r="B41" s="14"/>
      <c r="C41" s="7"/>
      <c r="D41" s="7"/>
      <c r="E41" s="8"/>
      <c r="F41" s="8"/>
    </row>
    <row r="42" spans="1:6" ht="12.75" customHeight="1">
      <c r="A42" s="58" t="s">
        <v>84</v>
      </c>
      <c r="B42" s="44">
        <v>1020</v>
      </c>
      <c r="C42" s="8">
        <v>954</v>
      </c>
      <c r="D42" s="8">
        <v>102</v>
      </c>
      <c r="E42" s="8">
        <v>12</v>
      </c>
      <c r="F42" s="8">
        <v>8</v>
      </c>
    </row>
    <row r="43" spans="1:6" ht="12.75" customHeight="1">
      <c r="A43" s="58" t="s">
        <v>94</v>
      </c>
      <c r="B43" s="44">
        <f>+B44+B50+B51+B52</f>
        <v>25397</v>
      </c>
      <c r="C43" s="44">
        <f>+C44+C50+C51+C52</f>
        <v>24346</v>
      </c>
      <c r="D43" s="44">
        <f>+D44+D50+D51+D52</f>
        <v>1968</v>
      </c>
      <c r="E43" s="44">
        <f>+E44+E50+E51+E52</f>
        <v>144</v>
      </c>
      <c r="F43" s="44">
        <f>+F44+F50+F51+F52</f>
        <v>136</v>
      </c>
    </row>
    <row r="44" spans="1:6" ht="12.75" customHeight="1">
      <c r="A44" s="102" t="s">
        <v>85</v>
      </c>
      <c r="B44" s="16">
        <f>SUM(B45:B49)</f>
        <v>1998</v>
      </c>
      <c r="C44" s="16">
        <f>SUM(C45:C49)</f>
        <v>1608</v>
      </c>
      <c r="D44" s="16">
        <f>SUM(D45:D49)</f>
        <v>160</v>
      </c>
      <c r="E44" s="16">
        <f>SUM(E45:E49)</f>
        <v>24</v>
      </c>
      <c r="F44" s="16">
        <f>SUM(F45:F49)</f>
        <v>31</v>
      </c>
    </row>
    <row r="45" spans="1:6" ht="12.75">
      <c r="A45" s="103" t="s">
        <v>86</v>
      </c>
      <c r="B45" s="16">
        <v>42</v>
      </c>
      <c r="C45" s="8">
        <v>60</v>
      </c>
      <c r="D45" s="8">
        <v>5</v>
      </c>
      <c r="E45" s="8">
        <v>1</v>
      </c>
      <c r="F45" s="8">
        <v>1</v>
      </c>
    </row>
    <row r="46" spans="1:6" ht="12.75">
      <c r="A46" s="103" t="s">
        <v>87</v>
      </c>
      <c r="B46" s="16">
        <v>430</v>
      </c>
      <c r="C46" s="8">
        <v>310</v>
      </c>
      <c r="D46" s="8">
        <v>26</v>
      </c>
      <c r="E46" s="8">
        <v>3</v>
      </c>
      <c r="F46" s="8">
        <v>2</v>
      </c>
    </row>
    <row r="47" spans="1:6" ht="12.75">
      <c r="A47" s="103" t="s">
        <v>88</v>
      </c>
      <c r="B47" s="16">
        <v>390</v>
      </c>
      <c r="C47" s="8">
        <v>332</v>
      </c>
      <c r="D47" s="8">
        <v>33</v>
      </c>
      <c r="E47" s="8">
        <v>2</v>
      </c>
      <c r="F47" s="8">
        <v>6</v>
      </c>
    </row>
    <row r="48" spans="1:6" ht="12.75">
      <c r="A48" s="103" t="s">
        <v>89</v>
      </c>
      <c r="B48" s="16">
        <v>938</v>
      </c>
      <c r="C48" s="8">
        <v>650</v>
      </c>
      <c r="D48" s="8">
        <v>64</v>
      </c>
      <c r="E48" s="8">
        <v>14</v>
      </c>
      <c r="F48" s="8">
        <v>20</v>
      </c>
    </row>
    <row r="49" spans="1:6" ht="12.75">
      <c r="A49" s="103" t="s">
        <v>90</v>
      </c>
      <c r="B49" s="16">
        <v>198</v>
      </c>
      <c r="C49" s="8">
        <v>256</v>
      </c>
      <c r="D49" s="8">
        <v>32</v>
      </c>
      <c r="E49" s="8">
        <v>4</v>
      </c>
      <c r="F49" s="8">
        <v>2</v>
      </c>
    </row>
    <row r="50" spans="1:6" ht="12.75">
      <c r="A50" s="102" t="s">
        <v>91</v>
      </c>
      <c r="B50" s="16">
        <v>722</v>
      </c>
      <c r="C50" s="8">
        <v>888</v>
      </c>
      <c r="D50" s="8">
        <v>49</v>
      </c>
      <c r="E50" s="8">
        <v>6</v>
      </c>
      <c r="F50" s="8">
        <v>3</v>
      </c>
    </row>
    <row r="51" spans="1:6" ht="12.75">
      <c r="A51" s="102" t="s">
        <v>92</v>
      </c>
      <c r="B51" s="16">
        <v>9970</v>
      </c>
      <c r="C51" s="8">
        <v>12580</v>
      </c>
      <c r="D51" s="8">
        <v>1135</v>
      </c>
      <c r="E51" s="8">
        <v>20</v>
      </c>
      <c r="F51" s="8">
        <v>31</v>
      </c>
    </row>
    <row r="52" spans="1:6" ht="12.75">
      <c r="A52" s="102" t="s">
        <v>93</v>
      </c>
      <c r="B52" s="16">
        <v>12707</v>
      </c>
      <c r="C52" s="8">
        <v>9270</v>
      </c>
      <c r="D52" s="8">
        <v>624</v>
      </c>
      <c r="E52" s="8">
        <v>94</v>
      </c>
      <c r="F52" s="8">
        <v>71</v>
      </c>
    </row>
    <row r="53" spans="1:6" ht="12.75">
      <c r="A53" s="59" t="s">
        <v>95</v>
      </c>
      <c r="B53" s="96">
        <v>1.67</v>
      </c>
      <c r="C53" s="96">
        <v>1.67</v>
      </c>
      <c r="D53" s="96">
        <v>1.67</v>
      </c>
      <c r="E53" s="29">
        <v>1</v>
      </c>
      <c r="F53" s="29">
        <v>1</v>
      </c>
    </row>
    <row r="54" spans="1:6" ht="12.75">
      <c r="A54" s="60"/>
      <c r="B54" s="7"/>
      <c r="C54" s="7"/>
      <c r="D54" s="7"/>
      <c r="E54" s="8"/>
      <c r="F54" s="8"/>
    </row>
    <row r="55" spans="1:6" ht="12.75">
      <c r="A55" s="64" t="s">
        <v>106</v>
      </c>
      <c r="B55" s="7"/>
      <c r="C55" s="7"/>
      <c r="D55" s="7"/>
      <c r="E55" s="8"/>
      <c r="F55" s="8"/>
    </row>
    <row r="56" spans="1:6" ht="12.75">
      <c r="A56" s="60"/>
      <c r="B56" s="7"/>
      <c r="C56" s="7"/>
      <c r="D56" s="7"/>
      <c r="E56" s="8"/>
      <c r="F56" s="8"/>
    </row>
    <row r="57" spans="1:6" ht="12.75">
      <c r="A57" s="61" t="s">
        <v>105</v>
      </c>
      <c r="B57" s="7"/>
      <c r="C57" s="7"/>
      <c r="D57" s="7"/>
      <c r="E57" s="8"/>
      <c r="F57" s="8"/>
    </row>
    <row r="61" spans="1:3" ht="31.5">
      <c r="A61" s="52" t="s">
        <v>124</v>
      </c>
      <c r="B61" s="5"/>
      <c r="C61" s="5"/>
    </row>
    <row r="62" spans="1:3" ht="12.75" customHeight="1">
      <c r="A62" s="52"/>
      <c r="B62" s="5"/>
      <c r="C62" s="5"/>
    </row>
    <row r="63" spans="1:3" ht="25.5">
      <c r="A63" s="20"/>
      <c r="B63" s="87" t="s">
        <v>97</v>
      </c>
      <c r="C63" s="87" t="s">
        <v>98</v>
      </c>
    </row>
    <row r="64" spans="1:3" ht="12.75" customHeight="1">
      <c r="A64" s="57"/>
      <c r="B64" s="14"/>
      <c r="C64" s="7"/>
    </row>
    <row r="65" spans="1:3" ht="12.75" customHeight="1">
      <c r="A65" s="58" t="s">
        <v>99</v>
      </c>
      <c r="B65" s="44">
        <v>11030</v>
      </c>
      <c r="C65" s="24">
        <v>0.8</v>
      </c>
    </row>
    <row r="66" spans="1:3" ht="12.75" customHeight="1">
      <c r="A66" s="58" t="s">
        <v>101</v>
      </c>
      <c r="B66" s="44">
        <v>3285</v>
      </c>
      <c r="C66" s="24">
        <v>1.01</v>
      </c>
    </row>
    <row r="67" spans="1:3" ht="14.25">
      <c r="A67" s="59" t="s">
        <v>100</v>
      </c>
      <c r="B67" s="25">
        <v>24978</v>
      </c>
      <c r="C67" s="96">
        <v>0.6</v>
      </c>
    </row>
    <row r="68" spans="1:3" ht="12.75">
      <c r="A68" s="60"/>
      <c r="B68" s="7"/>
      <c r="C68" s="7"/>
    </row>
    <row r="69" spans="1:3" ht="12.75">
      <c r="A69" s="64" t="s">
        <v>102</v>
      </c>
      <c r="B69" s="7"/>
      <c r="C69" s="7"/>
    </row>
    <row r="70" spans="1:3" ht="12.75">
      <c r="A70" s="60"/>
      <c r="B70" s="7"/>
      <c r="C70" s="7"/>
    </row>
    <row r="71" spans="1:3" ht="12.75">
      <c r="A71" s="61" t="s">
        <v>111</v>
      </c>
      <c r="B71" s="7"/>
      <c r="C71" s="7"/>
    </row>
    <row r="75" spans="1:3" ht="15.75">
      <c r="A75" s="52" t="s">
        <v>189</v>
      </c>
      <c r="B75" s="5"/>
      <c r="C75" s="6"/>
    </row>
    <row r="76" spans="1:3" ht="12.75" customHeight="1">
      <c r="A76" s="52"/>
      <c r="B76" s="5"/>
      <c r="C76" s="6"/>
    </row>
    <row r="77" spans="1:3" ht="12.75" customHeight="1">
      <c r="A77" s="63" t="s">
        <v>0</v>
      </c>
      <c r="B77" s="5"/>
      <c r="C77" s="6"/>
    </row>
    <row r="78" spans="1:3" ht="16.5" customHeight="1">
      <c r="A78" s="35"/>
      <c r="B78" s="13" t="s">
        <v>109</v>
      </c>
      <c r="C78" s="6"/>
    </row>
    <row r="79" spans="1:3" ht="12.75" customHeight="1">
      <c r="A79" s="57"/>
      <c r="B79" s="14"/>
      <c r="C79" s="6"/>
    </row>
    <row r="80" spans="1:3" ht="12.75" customHeight="1">
      <c r="A80" s="58" t="s">
        <v>35</v>
      </c>
      <c r="B80" s="77">
        <v>142.9</v>
      </c>
      <c r="C80" s="6"/>
    </row>
    <row r="81" spans="1:3" ht="12.75">
      <c r="A81" s="59" t="s">
        <v>36</v>
      </c>
      <c r="B81" s="78">
        <v>7</v>
      </c>
      <c r="C81" s="6"/>
    </row>
    <row r="82" spans="1:3" ht="12.75">
      <c r="A82" s="60"/>
      <c r="B82" s="7"/>
      <c r="C82" s="6"/>
    </row>
    <row r="83" spans="1:3" ht="12.75">
      <c r="A83" s="64" t="s">
        <v>110</v>
      </c>
      <c r="B83" s="7"/>
      <c r="C83" s="6"/>
    </row>
    <row r="84" spans="1:3" ht="12.75">
      <c r="A84" s="60"/>
      <c r="B84" s="7"/>
      <c r="C84" s="6"/>
    </row>
    <row r="85" spans="1:3" ht="12.75">
      <c r="A85" s="61" t="s">
        <v>105</v>
      </c>
      <c r="B85" s="7"/>
      <c r="C85" s="6"/>
    </row>
    <row r="89" ht="15.75">
      <c r="A89" s="52" t="s">
        <v>37</v>
      </c>
    </row>
    <row r="90" ht="12.75" customHeight="1">
      <c r="A90" s="52"/>
    </row>
    <row r="91" ht="12.75">
      <c r="A91" s="65" t="s">
        <v>8</v>
      </c>
    </row>
    <row r="92" spans="1:2" ht="18">
      <c r="A92" s="20"/>
      <c r="B92" s="13">
        <v>1924</v>
      </c>
    </row>
    <row r="93" ht="12.75" customHeight="1">
      <c r="A93" s="57"/>
    </row>
    <row r="94" spans="1:2" ht="12.75">
      <c r="A94" s="15" t="s">
        <v>39</v>
      </c>
      <c r="B94" s="50" t="s">
        <v>3</v>
      </c>
    </row>
    <row r="95" spans="1:2" ht="12.75">
      <c r="A95" s="15" t="s">
        <v>44</v>
      </c>
      <c r="B95" s="50">
        <v>22492445</v>
      </c>
    </row>
    <row r="96" spans="1:2" ht="12.75">
      <c r="A96" s="21" t="s">
        <v>38</v>
      </c>
      <c r="B96" s="12"/>
    </row>
    <row r="97" spans="1:2" ht="12.75">
      <c r="A97" s="21" t="s">
        <v>40</v>
      </c>
      <c r="B97" s="12"/>
    </row>
    <row r="98" spans="1:2" ht="12.75">
      <c r="A98" s="21" t="s">
        <v>41</v>
      </c>
      <c r="B98" s="12"/>
    </row>
    <row r="99" spans="1:2" ht="12.75">
      <c r="A99" s="21" t="s">
        <v>42</v>
      </c>
      <c r="B99" s="12"/>
    </row>
    <row r="100" spans="1:2" ht="12.75">
      <c r="A100" s="51" t="s">
        <v>43</v>
      </c>
      <c r="B100" s="19"/>
    </row>
    <row r="102" ht="12.75">
      <c r="A102" s="61" t="s">
        <v>105</v>
      </c>
    </row>
    <row r="106" ht="18.75" customHeight="1">
      <c r="A106" s="52" t="s">
        <v>157</v>
      </c>
    </row>
    <row r="107" ht="12.75" customHeight="1">
      <c r="A107" s="52"/>
    </row>
    <row r="108" ht="12.75">
      <c r="A108" s="65" t="s">
        <v>8</v>
      </c>
    </row>
    <row r="109" spans="1:2" ht="18">
      <c r="A109" s="20"/>
      <c r="B109" s="13">
        <v>1924</v>
      </c>
    </row>
    <row r="110" ht="12.75" customHeight="1">
      <c r="A110" s="57"/>
    </row>
    <row r="111" spans="1:2" ht="12.75">
      <c r="A111" s="15" t="s">
        <v>158</v>
      </c>
      <c r="B111" s="8">
        <v>1272</v>
      </c>
    </row>
    <row r="112" spans="1:2" ht="12.75">
      <c r="A112" s="15" t="s">
        <v>159</v>
      </c>
      <c r="B112" s="12">
        <v>2312717</v>
      </c>
    </row>
    <row r="113" spans="1:2" ht="12.75">
      <c r="A113" s="37" t="s">
        <v>160</v>
      </c>
      <c r="B113" s="19">
        <v>1818</v>
      </c>
    </row>
    <row r="115" ht="12.75">
      <c r="A115" s="61" t="s">
        <v>149</v>
      </c>
    </row>
    <row r="119" ht="18.75" customHeight="1">
      <c r="A119" s="52" t="s">
        <v>161</v>
      </c>
    </row>
    <row r="120" ht="12.75" customHeight="1">
      <c r="A120" s="52"/>
    </row>
    <row r="121" spans="1:2" ht="18">
      <c r="A121" s="20"/>
      <c r="B121" s="13">
        <v>1924</v>
      </c>
    </row>
    <row r="122" ht="12.75" customHeight="1">
      <c r="A122" s="57"/>
    </row>
    <row r="123" spans="1:2" ht="12.75">
      <c r="A123" s="37" t="s">
        <v>162</v>
      </c>
      <c r="B123" s="19">
        <v>293746</v>
      </c>
    </row>
    <row r="125" ht="12.75">
      <c r="A125" s="61" t="s">
        <v>149</v>
      </c>
    </row>
    <row r="129" ht="31.5" customHeight="1">
      <c r="A129" s="52" t="s">
        <v>163</v>
      </c>
    </row>
    <row r="130" ht="12.75" customHeight="1">
      <c r="A130" s="52"/>
    </row>
    <row r="131" spans="1:2" ht="18">
      <c r="A131" s="20"/>
      <c r="B131" s="13">
        <v>1924</v>
      </c>
    </row>
    <row r="132" ht="12.75" customHeight="1">
      <c r="A132" s="57"/>
    </row>
    <row r="133" spans="1:2" ht="12.75">
      <c r="A133" s="37" t="s">
        <v>162</v>
      </c>
      <c r="B133" s="19">
        <v>352241</v>
      </c>
    </row>
    <row r="135" ht="12.75">
      <c r="A135" s="61" t="s">
        <v>149</v>
      </c>
    </row>
    <row r="139" ht="48" customHeight="1">
      <c r="A139" s="52" t="s">
        <v>164</v>
      </c>
    </row>
    <row r="140" ht="12.75" customHeight="1">
      <c r="A140" s="52"/>
    </row>
    <row r="141" spans="1:2" ht="18">
      <c r="A141" s="20"/>
      <c r="B141" s="13">
        <v>1924</v>
      </c>
    </row>
    <row r="142" ht="12.75" customHeight="1">
      <c r="A142" s="57"/>
    </row>
    <row r="143" spans="1:2" ht="12.75">
      <c r="A143" s="37" t="s">
        <v>162</v>
      </c>
      <c r="B143" s="19">
        <v>2961832</v>
      </c>
    </row>
    <row r="145" ht="12.75">
      <c r="A145" s="61" t="s">
        <v>149</v>
      </c>
    </row>
    <row r="149" ht="18.75" customHeight="1">
      <c r="A149" s="52" t="s">
        <v>172</v>
      </c>
    </row>
    <row r="150" ht="12.75" customHeight="1">
      <c r="A150" s="52"/>
    </row>
    <row r="151" spans="1:2" ht="18">
      <c r="A151" s="20"/>
      <c r="B151" s="13">
        <v>1924</v>
      </c>
    </row>
    <row r="152" ht="12.75" customHeight="1">
      <c r="A152" s="57"/>
    </row>
    <row r="153" spans="1:2" ht="12.75">
      <c r="A153" s="15" t="s">
        <v>174</v>
      </c>
      <c r="B153" s="12">
        <v>285</v>
      </c>
    </row>
    <row r="154" spans="1:2" ht="12.75">
      <c r="A154" s="15" t="s">
        <v>176</v>
      </c>
      <c r="B154" s="12">
        <v>195</v>
      </c>
    </row>
    <row r="155" spans="1:2" ht="12.75">
      <c r="A155" s="15" t="s">
        <v>177</v>
      </c>
      <c r="B155" s="79">
        <f>+B154/B153*100</f>
        <v>68.42105263157895</v>
      </c>
    </row>
    <row r="156" spans="1:2" ht="12.75">
      <c r="A156" s="21" t="s">
        <v>180</v>
      </c>
      <c r="B156" s="12">
        <f>SUM(B157:B158)</f>
        <v>304</v>
      </c>
    </row>
    <row r="157" spans="1:2" ht="12.75">
      <c r="A157" s="80" t="s">
        <v>181</v>
      </c>
      <c r="B157" s="12">
        <v>25</v>
      </c>
    </row>
    <row r="158" spans="1:2" ht="12.75">
      <c r="A158" s="80" t="s">
        <v>182</v>
      </c>
      <c r="B158" s="12">
        <v>279</v>
      </c>
    </row>
    <row r="159" spans="1:2" ht="12.75">
      <c r="A159" s="51" t="s">
        <v>179</v>
      </c>
      <c r="B159" s="19">
        <v>39611</v>
      </c>
    </row>
    <row r="161" ht="12.75">
      <c r="A161" s="61" t="s">
        <v>175</v>
      </c>
    </row>
    <row r="165" ht="18.75" customHeight="1">
      <c r="A165" s="52" t="s">
        <v>75</v>
      </c>
    </row>
    <row r="166" ht="12.75" customHeight="1">
      <c r="A166" s="52"/>
    </row>
    <row r="167" spans="1:2" ht="18">
      <c r="A167" s="20"/>
      <c r="B167" s="13" t="s">
        <v>197</v>
      </c>
    </row>
    <row r="168" ht="12.75" customHeight="1">
      <c r="A168" s="57"/>
    </row>
    <row r="169" spans="1:2" ht="14.25">
      <c r="A169" s="37" t="s">
        <v>65</v>
      </c>
      <c r="B169" s="32">
        <v>12152</v>
      </c>
    </row>
    <row r="171" spans="1:3" ht="12.75">
      <c r="A171" s="45" t="s">
        <v>64</v>
      </c>
      <c r="C171" s="6"/>
    </row>
    <row r="172" spans="1:3" ht="12.75">
      <c r="A172" s="45" t="s">
        <v>196</v>
      </c>
      <c r="C172" s="6"/>
    </row>
    <row r="173" ht="12.75">
      <c r="C173" s="6"/>
    </row>
    <row r="174" ht="12.75">
      <c r="A174" s="61" t="s">
        <v>105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N211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3" width="13.7109375" style="7" customWidth="1"/>
    <col min="4" max="4" width="14.7109375" style="7" customWidth="1"/>
    <col min="5" max="16384" width="13.28125" style="6" customWidth="1"/>
  </cols>
  <sheetData>
    <row r="1" ht="12.75"/>
    <row r="2" ht="12.75"/>
    <row r="3" ht="12.75"/>
    <row r="6" spans="1:4" ht="18" customHeight="1">
      <c r="A6" s="55" t="s">
        <v>59</v>
      </c>
      <c r="B6" s="3"/>
      <c r="C6" s="43"/>
      <c r="D6" s="28"/>
    </row>
    <row r="7" spans="1:4" ht="18">
      <c r="A7" s="55"/>
      <c r="B7" s="3"/>
      <c r="C7" s="6"/>
      <c r="D7" s="6"/>
    </row>
    <row r="8" spans="1:13" ht="18.75" customHeight="1" thickBot="1">
      <c r="A8" s="56" t="s">
        <v>13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4" ht="12.75" customHeight="1">
      <c r="A9" s="55"/>
      <c r="B9" s="3"/>
      <c r="C9" s="6"/>
      <c r="D9" s="6"/>
    </row>
    <row r="10" spans="1:4" ht="12.75" customHeight="1">
      <c r="A10" s="55"/>
      <c r="B10" s="3"/>
      <c r="C10" s="6"/>
      <c r="D10" s="6"/>
    </row>
    <row r="11" spans="1:4" ht="12.75" customHeight="1">
      <c r="A11" s="55"/>
      <c r="B11" s="3"/>
      <c r="C11" s="6"/>
      <c r="D11" s="6"/>
    </row>
    <row r="12" spans="1:10" ht="31.5">
      <c r="A12" s="52" t="s">
        <v>238</v>
      </c>
      <c r="B12" s="5"/>
      <c r="C12" s="5"/>
      <c r="D12" s="5"/>
      <c r="E12" s="69"/>
      <c r="F12" s="8"/>
      <c r="G12" s="8"/>
      <c r="H12" s="8"/>
      <c r="I12" s="8"/>
      <c r="J12" s="8"/>
    </row>
    <row r="13" spans="1:10" ht="12.75" customHeight="1">
      <c r="A13" s="52"/>
      <c r="B13" s="5"/>
      <c r="C13" s="5"/>
      <c r="D13" s="5"/>
      <c r="E13" s="69"/>
      <c r="F13" s="8"/>
      <c r="G13" s="8"/>
      <c r="H13" s="8"/>
      <c r="I13" s="8"/>
      <c r="J13" s="8"/>
    </row>
    <row r="14" spans="1:13" ht="27" customHeight="1">
      <c r="A14" s="38"/>
      <c r="B14" s="39" t="s">
        <v>21</v>
      </c>
      <c r="C14" s="39" t="s">
        <v>5</v>
      </c>
      <c r="D14" s="40" t="s">
        <v>139</v>
      </c>
      <c r="E14" s="70" t="s">
        <v>24</v>
      </c>
      <c r="F14" s="71"/>
      <c r="G14" s="72"/>
      <c r="H14" s="73"/>
      <c r="I14" s="70" t="s">
        <v>141</v>
      </c>
      <c r="J14" s="73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74" t="s">
        <v>22</v>
      </c>
      <c r="F15" s="74" t="s">
        <v>23</v>
      </c>
      <c r="G15" s="75" t="s">
        <v>6</v>
      </c>
      <c r="H15" s="75" t="s">
        <v>25</v>
      </c>
      <c r="I15" s="75" t="s">
        <v>26</v>
      </c>
      <c r="J15" s="75" t="s">
        <v>27</v>
      </c>
      <c r="K15" s="34" t="s">
        <v>32</v>
      </c>
      <c r="L15" s="34" t="s">
        <v>30</v>
      </c>
      <c r="M15" s="34" t="s">
        <v>30</v>
      </c>
    </row>
    <row r="16" spans="1:10" ht="12.75" customHeight="1">
      <c r="A16" s="57"/>
      <c r="B16" s="14"/>
      <c r="E16" s="8"/>
      <c r="F16" s="8"/>
      <c r="G16" s="8"/>
      <c r="H16" s="8"/>
      <c r="I16" s="8"/>
      <c r="J16" s="8"/>
    </row>
    <row r="17" spans="1:13" ht="12.75" customHeight="1">
      <c r="A17" s="58" t="s">
        <v>19</v>
      </c>
      <c r="B17" s="16">
        <v>3681</v>
      </c>
      <c r="C17" s="16">
        <v>24294522</v>
      </c>
      <c r="D17" s="8">
        <v>12397683</v>
      </c>
      <c r="E17" s="8">
        <v>78059755</v>
      </c>
      <c r="F17" s="16">
        <v>36984774</v>
      </c>
      <c r="G17" s="16">
        <v>211380617</v>
      </c>
      <c r="H17" s="12">
        <v>5438301</v>
      </c>
      <c r="I17" s="8">
        <v>331863447</v>
      </c>
      <c r="J17" s="8">
        <v>211440804</v>
      </c>
      <c r="K17" s="8">
        <v>6600</v>
      </c>
      <c r="L17" s="8">
        <v>90156</v>
      </c>
      <c r="M17" s="8">
        <v>57441</v>
      </c>
    </row>
    <row r="18" spans="1:13" ht="12.75">
      <c r="A18" s="58" t="s">
        <v>10</v>
      </c>
      <c r="B18" s="16">
        <v>3663</v>
      </c>
      <c r="C18" s="8">
        <v>29974269</v>
      </c>
      <c r="D18" s="8">
        <v>10513784</v>
      </c>
      <c r="E18" s="8">
        <v>83660725</v>
      </c>
      <c r="F18" s="8">
        <v>31135612</v>
      </c>
      <c r="G18" s="8">
        <v>179250082</v>
      </c>
      <c r="H18" s="31">
        <v>18455704</v>
      </c>
      <c r="I18" s="8">
        <v>312502123</v>
      </c>
      <c r="J18" s="8">
        <v>215699844</v>
      </c>
      <c r="K18" s="8">
        <v>8183</v>
      </c>
      <c r="L18" s="8">
        <v>85313</v>
      </c>
      <c r="M18" s="8">
        <v>58886</v>
      </c>
    </row>
    <row r="19" spans="1:13" ht="12.75">
      <c r="A19" s="59" t="s">
        <v>12</v>
      </c>
      <c r="B19" s="25">
        <v>429</v>
      </c>
      <c r="C19" s="19">
        <v>859241</v>
      </c>
      <c r="D19" s="19">
        <v>514993</v>
      </c>
      <c r="E19" s="19">
        <v>3666314</v>
      </c>
      <c r="F19" s="19">
        <v>1274790</v>
      </c>
      <c r="G19" s="19">
        <v>8015129</v>
      </c>
      <c r="H19" s="19">
        <v>33668</v>
      </c>
      <c r="I19" s="19">
        <v>12989902</v>
      </c>
      <c r="J19" s="19">
        <v>10766652</v>
      </c>
      <c r="K19" s="19">
        <v>2003</v>
      </c>
      <c r="L19" s="19">
        <v>30279</v>
      </c>
      <c r="M19" s="19">
        <v>25097</v>
      </c>
    </row>
    <row r="20" spans="1:10" ht="12.75">
      <c r="A20" s="60"/>
      <c r="E20" s="8"/>
      <c r="F20" s="8"/>
      <c r="G20" s="8"/>
      <c r="H20" s="8"/>
      <c r="I20" s="8"/>
      <c r="J20" s="8"/>
    </row>
    <row r="21" spans="1:10" ht="12.75">
      <c r="A21" s="61" t="s">
        <v>130</v>
      </c>
      <c r="E21" s="8"/>
      <c r="F21" s="8"/>
      <c r="G21" s="8"/>
      <c r="H21" s="8"/>
      <c r="I21" s="8"/>
      <c r="J21" s="8"/>
    </row>
    <row r="22" spans="2:4" ht="12.75">
      <c r="B22" s="6"/>
      <c r="C22" s="8"/>
      <c r="D22" s="6"/>
    </row>
    <row r="23" spans="2:4" ht="12.75">
      <c r="B23" s="6"/>
      <c r="C23" s="8"/>
      <c r="D23" s="6"/>
    </row>
    <row r="24" spans="2:4" ht="12.75">
      <c r="B24" s="6"/>
      <c r="C24" s="8"/>
      <c r="D24" s="6"/>
    </row>
    <row r="25" spans="1:5" ht="31.5">
      <c r="A25" s="52" t="s">
        <v>239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4" ht="27" customHeight="1">
      <c r="A27" s="38"/>
      <c r="B27" s="39" t="s">
        <v>112</v>
      </c>
      <c r="C27" s="39" t="s">
        <v>21</v>
      </c>
      <c r="D27" s="40" t="s">
        <v>71</v>
      </c>
      <c r="E27" s="40" t="s">
        <v>139</v>
      </c>
      <c r="F27" s="46" t="s">
        <v>24</v>
      </c>
      <c r="G27" s="33"/>
      <c r="H27" s="47"/>
      <c r="I27" s="48"/>
      <c r="J27" s="70" t="s">
        <v>141</v>
      </c>
      <c r="K27" s="48"/>
      <c r="L27" s="40" t="s">
        <v>33</v>
      </c>
      <c r="M27" s="40" t="s">
        <v>28</v>
      </c>
      <c r="N27" s="40" t="s">
        <v>31</v>
      </c>
    </row>
    <row r="28" spans="1:14" ht="38.25" customHeight="1">
      <c r="A28" s="41"/>
      <c r="B28" s="42"/>
      <c r="C28" s="42"/>
      <c r="D28" s="34"/>
      <c r="E28" s="34" t="s">
        <v>140</v>
      </c>
      <c r="F28" s="49" t="s">
        <v>72</v>
      </c>
      <c r="G28" s="49" t="s">
        <v>23</v>
      </c>
      <c r="H28" s="42" t="s">
        <v>6</v>
      </c>
      <c r="I28" s="42" t="s">
        <v>25</v>
      </c>
      <c r="J28" s="75" t="s">
        <v>26</v>
      </c>
      <c r="K28" s="75" t="s">
        <v>27</v>
      </c>
      <c r="L28" s="34" t="s">
        <v>32</v>
      </c>
      <c r="M28" s="34" t="s">
        <v>30</v>
      </c>
      <c r="N28" s="34" t="s">
        <v>30</v>
      </c>
    </row>
    <row r="29" spans="1:5" ht="12.75" customHeight="1">
      <c r="A29" s="57"/>
      <c r="B29" s="14"/>
      <c r="C29" s="14"/>
      <c r="E29" s="7"/>
    </row>
    <row r="30" spans="1:14" ht="12.75" customHeight="1">
      <c r="A30" s="82" t="s">
        <v>45</v>
      </c>
      <c r="B30" s="44">
        <v>380</v>
      </c>
      <c r="C30" s="44">
        <v>160</v>
      </c>
      <c r="D30" s="8">
        <v>159914</v>
      </c>
      <c r="E30" s="8">
        <v>230740</v>
      </c>
      <c r="F30" s="8">
        <v>341826</v>
      </c>
      <c r="G30" s="8">
        <v>25368</v>
      </c>
      <c r="H30" s="8">
        <v>1593199</v>
      </c>
      <c r="I30" s="8">
        <v>27904</v>
      </c>
      <c r="J30" s="8">
        <v>1988297</v>
      </c>
      <c r="K30" s="8">
        <v>1588220</v>
      </c>
      <c r="L30" s="8">
        <v>999</v>
      </c>
      <c r="M30" s="8">
        <v>12427</v>
      </c>
      <c r="N30" s="8">
        <v>9926</v>
      </c>
    </row>
    <row r="31" spans="1:14" ht="12.75" customHeight="1">
      <c r="A31" s="76" t="s">
        <v>29</v>
      </c>
      <c r="B31" s="25">
        <v>239</v>
      </c>
      <c r="C31" s="25">
        <v>74</v>
      </c>
      <c r="D31" s="25">
        <v>307720</v>
      </c>
      <c r="E31" s="19">
        <v>55000</v>
      </c>
      <c r="F31" s="19">
        <v>439385</v>
      </c>
      <c r="G31" s="25">
        <v>56888</v>
      </c>
      <c r="H31" s="25">
        <v>638004</v>
      </c>
      <c r="I31" s="19">
        <v>3826</v>
      </c>
      <c r="J31" s="19">
        <v>1138105</v>
      </c>
      <c r="K31" s="19">
        <v>1093667</v>
      </c>
      <c r="L31" s="19">
        <v>4158</v>
      </c>
      <c r="M31" s="19">
        <v>15380</v>
      </c>
      <c r="N31" s="19">
        <v>14779</v>
      </c>
    </row>
    <row r="32" ht="12.75">
      <c r="A32" s="60"/>
    </row>
    <row r="33" spans="1:5" ht="12.75">
      <c r="A33" s="61" t="s">
        <v>130</v>
      </c>
      <c r="E33" s="7"/>
    </row>
    <row r="34" spans="2:4" ht="12.75">
      <c r="B34" s="6"/>
      <c r="C34" s="8"/>
      <c r="D34" s="6"/>
    </row>
    <row r="35" spans="2:4" ht="12.75">
      <c r="B35" s="6"/>
      <c r="C35" s="8"/>
      <c r="D35" s="6"/>
    </row>
    <row r="36" spans="2:4" ht="12.75">
      <c r="B36" s="6"/>
      <c r="C36" s="8"/>
      <c r="D36" s="6"/>
    </row>
    <row r="37" spans="1:6" ht="18.75" customHeight="1">
      <c r="A37" s="52" t="s">
        <v>116</v>
      </c>
      <c r="B37" s="5"/>
      <c r="C37" s="5"/>
      <c r="D37" s="5"/>
      <c r="E37" s="69"/>
      <c r="F37" s="8"/>
    </row>
    <row r="38" spans="1:6" ht="12.75" customHeight="1">
      <c r="A38" s="52"/>
      <c r="B38" s="5"/>
      <c r="C38" s="5"/>
      <c r="D38" s="5"/>
      <c r="E38" s="69"/>
      <c r="F38" s="8"/>
    </row>
    <row r="39" spans="1:6" ht="12.75" customHeight="1">
      <c r="A39" s="38"/>
      <c r="B39" s="84" t="s">
        <v>82</v>
      </c>
      <c r="C39" s="47"/>
      <c r="D39" s="105"/>
      <c r="E39" s="70" t="s">
        <v>83</v>
      </c>
      <c r="F39" s="71"/>
    </row>
    <row r="40" spans="1:6" ht="52.5">
      <c r="A40" s="41"/>
      <c r="B40" s="87" t="s">
        <v>115</v>
      </c>
      <c r="C40" s="87" t="s">
        <v>118</v>
      </c>
      <c r="D40" s="106" t="s">
        <v>120</v>
      </c>
      <c r="E40" s="100" t="s">
        <v>122</v>
      </c>
      <c r="F40" s="101" t="s">
        <v>29</v>
      </c>
    </row>
    <row r="41" spans="1:6" ht="12.75" customHeight="1">
      <c r="A41" s="57"/>
      <c r="B41" s="14"/>
      <c r="E41" s="8"/>
      <c r="F41" s="8"/>
    </row>
    <row r="42" spans="1:6" ht="12.75" customHeight="1">
      <c r="A42" s="58" t="s">
        <v>84</v>
      </c>
      <c r="B42" s="44">
        <v>1085</v>
      </c>
      <c r="C42" s="8">
        <f>+C43</f>
        <v>976</v>
      </c>
      <c r="D42" s="8">
        <v>102</v>
      </c>
      <c r="E42" s="8">
        <v>12</v>
      </c>
      <c r="F42" s="8">
        <v>8</v>
      </c>
    </row>
    <row r="43" spans="1:6" ht="12.75" customHeight="1">
      <c r="A43" s="102" t="s">
        <v>113</v>
      </c>
      <c r="B43" s="44">
        <f>+B42-B44</f>
        <v>1074</v>
      </c>
      <c r="C43" s="8">
        <v>976</v>
      </c>
      <c r="D43" s="8">
        <f>+D42</f>
        <v>102</v>
      </c>
      <c r="E43" s="8">
        <f>+E42</f>
        <v>12</v>
      </c>
      <c r="F43" s="8">
        <f>+F42</f>
        <v>8</v>
      </c>
    </row>
    <row r="44" spans="1:6" ht="12.75" customHeight="1">
      <c r="A44" s="102" t="s">
        <v>114</v>
      </c>
      <c r="B44" s="44">
        <v>11</v>
      </c>
      <c r="C44" s="50" t="s">
        <v>3</v>
      </c>
      <c r="D44" s="50" t="s">
        <v>3</v>
      </c>
      <c r="E44" s="50" t="s">
        <v>3</v>
      </c>
      <c r="F44" s="50" t="s">
        <v>3</v>
      </c>
    </row>
    <row r="45" spans="1:6" ht="12.75" customHeight="1">
      <c r="A45" s="58" t="s">
        <v>94</v>
      </c>
      <c r="B45" s="44">
        <f>+B46+B52+B53+B54</f>
        <v>27195</v>
      </c>
      <c r="C45" s="44">
        <f>+C46+C52+C53+C54</f>
        <v>25074</v>
      </c>
      <c r="D45" s="44">
        <f>+D46+D52+D53+D54</f>
        <v>1959</v>
      </c>
      <c r="E45" s="44">
        <f>+E46+E52+E53+E54</f>
        <v>144</v>
      </c>
      <c r="F45" s="44">
        <f>+F46+F52+F53+F54</f>
        <v>136</v>
      </c>
    </row>
    <row r="46" spans="1:6" ht="12.75" customHeight="1">
      <c r="A46" s="102" t="s">
        <v>85</v>
      </c>
      <c r="B46" s="16">
        <f>SUM(B47:B51)</f>
        <v>1840</v>
      </c>
      <c r="C46" s="16">
        <f>SUM(C47:C51)</f>
        <v>1557</v>
      </c>
      <c r="D46" s="16">
        <f>SUM(D47:D51)</f>
        <v>168</v>
      </c>
      <c r="E46" s="16">
        <f>SUM(E47:E51)</f>
        <v>24</v>
      </c>
      <c r="F46" s="16">
        <f>SUM(F47:F51)</f>
        <v>31</v>
      </c>
    </row>
    <row r="47" spans="1:6" ht="12.75">
      <c r="A47" s="103" t="s">
        <v>86</v>
      </c>
      <c r="B47" s="16">
        <v>42</v>
      </c>
      <c r="C47" s="8">
        <v>60</v>
      </c>
      <c r="D47" s="8">
        <v>5</v>
      </c>
      <c r="E47" s="8">
        <v>1</v>
      </c>
      <c r="F47" s="8">
        <v>1</v>
      </c>
    </row>
    <row r="48" spans="1:6" ht="12.75">
      <c r="A48" s="103" t="s">
        <v>87</v>
      </c>
      <c r="B48" s="16">
        <v>397</v>
      </c>
      <c r="C48" s="8">
        <v>305</v>
      </c>
      <c r="D48" s="8">
        <v>26</v>
      </c>
      <c r="E48" s="8">
        <v>3</v>
      </c>
      <c r="F48" s="8">
        <v>2</v>
      </c>
    </row>
    <row r="49" spans="1:6" ht="12.75">
      <c r="A49" s="103" t="s">
        <v>88</v>
      </c>
      <c r="B49" s="16">
        <v>342</v>
      </c>
      <c r="C49" s="8">
        <v>320</v>
      </c>
      <c r="D49" s="8">
        <v>33</v>
      </c>
      <c r="E49" s="8">
        <v>2</v>
      </c>
      <c r="F49" s="8">
        <v>6</v>
      </c>
    </row>
    <row r="50" spans="1:6" ht="12.75">
      <c r="A50" s="103" t="s">
        <v>89</v>
      </c>
      <c r="B50" s="16">
        <v>873</v>
      </c>
      <c r="C50" s="8">
        <v>630</v>
      </c>
      <c r="D50" s="8">
        <v>72</v>
      </c>
      <c r="E50" s="8">
        <v>14</v>
      </c>
      <c r="F50" s="8">
        <v>20</v>
      </c>
    </row>
    <row r="51" spans="1:6" ht="12.75">
      <c r="A51" s="103" t="s">
        <v>90</v>
      </c>
      <c r="B51" s="16">
        <v>186</v>
      </c>
      <c r="C51" s="8">
        <v>242</v>
      </c>
      <c r="D51" s="8">
        <v>32</v>
      </c>
      <c r="E51" s="8">
        <v>4</v>
      </c>
      <c r="F51" s="8">
        <v>2</v>
      </c>
    </row>
    <row r="52" spans="1:6" ht="12.75">
      <c r="A52" s="102" t="s">
        <v>91</v>
      </c>
      <c r="B52" s="16">
        <v>879</v>
      </c>
      <c r="C52" s="8">
        <v>907</v>
      </c>
      <c r="D52" s="8">
        <v>59</v>
      </c>
      <c r="E52" s="8">
        <v>6</v>
      </c>
      <c r="F52" s="8">
        <v>3</v>
      </c>
    </row>
    <row r="53" spans="1:6" ht="12.75">
      <c r="A53" s="102" t="s">
        <v>92</v>
      </c>
      <c r="B53" s="16">
        <v>11399</v>
      </c>
      <c r="C53" s="8">
        <v>13050</v>
      </c>
      <c r="D53" s="8">
        <v>1113</v>
      </c>
      <c r="E53" s="8">
        <v>20</v>
      </c>
      <c r="F53" s="8">
        <v>31</v>
      </c>
    </row>
    <row r="54" spans="1:6" ht="12.75">
      <c r="A54" s="102" t="s">
        <v>93</v>
      </c>
      <c r="B54" s="16">
        <v>13077</v>
      </c>
      <c r="C54" s="8">
        <v>9560</v>
      </c>
      <c r="D54" s="8">
        <v>619</v>
      </c>
      <c r="E54" s="8">
        <v>94</v>
      </c>
      <c r="F54" s="8">
        <v>71</v>
      </c>
    </row>
    <row r="55" spans="1:6" ht="12.75">
      <c r="A55" s="59" t="s">
        <v>95</v>
      </c>
      <c r="B55" s="96">
        <v>1.67</v>
      </c>
      <c r="C55" s="96">
        <v>1.67</v>
      </c>
      <c r="D55" s="96">
        <v>1.67</v>
      </c>
      <c r="E55" s="29">
        <v>1</v>
      </c>
      <c r="F55" s="29">
        <v>1</v>
      </c>
    </row>
    <row r="56" spans="1:6" ht="12.75">
      <c r="A56" s="60"/>
      <c r="E56" s="8"/>
      <c r="F56" s="8"/>
    </row>
    <row r="57" spans="1:6" ht="12.75">
      <c r="A57" s="64" t="s">
        <v>133</v>
      </c>
      <c r="E57" s="8"/>
      <c r="F57" s="8"/>
    </row>
    <row r="58" spans="1:6" ht="12.75">
      <c r="A58" s="64" t="s">
        <v>117</v>
      </c>
      <c r="E58" s="8"/>
      <c r="F58" s="8"/>
    </row>
    <row r="59" spans="1:6" ht="12.75">
      <c r="A59" s="64" t="s">
        <v>119</v>
      </c>
      <c r="E59" s="8"/>
      <c r="F59" s="8"/>
    </row>
    <row r="60" spans="1:6" ht="12.75">
      <c r="A60" s="64" t="s">
        <v>121</v>
      </c>
      <c r="E60" s="8"/>
      <c r="F60" s="8"/>
    </row>
    <row r="61" spans="1:6" ht="12.75">
      <c r="A61" s="64" t="s">
        <v>123</v>
      </c>
      <c r="E61" s="8"/>
      <c r="F61" s="8"/>
    </row>
    <row r="62" spans="1:6" ht="12.75">
      <c r="A62" s="60"/>
      <c r="E62" s="8"/>
      <c r="F62" s="8"/>
    </row>
    <row r="63" spans="1:6" ht="12.75">
      <c r="A63" s="61" t="s">
        <v>130</v>
      </c>
      <c r="E63" s="8"/>
      <c r="F63" s="8"/>
    </row>
    <row r="64" spans="2:4" ht="12.75">
      <c r="B64" s="6"/>
      <c r="C64" s="8"/>
      <c r="D64" s="6"/>
    </row>
    <row r="65" spans="2:4" ht="12.75">
      <c r="B65" s="6"/>
      <c r="C65" s="8"/>
      <c r="D65" s="6"/>
    </row>
    <row r="66" spans="2:4" ht="12.75">
      <c r="B66" s="6"/>
      <c r="C66" s="8"/>
      <c r="D66" s="6"/>
    </row>
    <row r="67" spans="1:4" ht="31.5">
      <c r="A67" s="52" t="s">
        <v>145</v>
      </c>
      <c r="B67" s="5"/>
      <c r="C67" s="5"/>
      <c r="D67" s="6"/>
    </row>
    <row r="68" spans="1:4" ht="12.75" customHeight="1">
      <c r="A68" s="52"/>
      <c r="B68" s="5"/>
      <c r="C68" s="5"/>
      <c r="D68" s="6"/>
    </row>
    <row r="69" spans="1:4" ht="25.5">
      <c r="A69" s="20"/>
      <c r="B69" s="87" t="s">
        <v>97</v>
      </c>
      <c r="C69" s="87" t="s">
        <v>98</v>
      </c>
      <c r="D69" s="6"/>
    </row>
    <row r="70" spans="1:4" ht="12.75" customHeight="1">
      <c r="A70" s="57"/>
      <c r="B70" s="14"/>
      <c r="D70" s="6"/>
    </row>
    <row r="71" spans="1:4" ht="12.75" customHeight="1">
      <c r="A71" s="58" t="s">
        <v>99</v>
      </c>
      <c r="B71" s="44">
        <v>11030</v>
      </c>
      <c r="C71" s="24">
        <v>0.8</v>
      </c>
      <c r="D71" s="6"/>
    </row>
    <row r="72" spans="1:4" ht="12.75" customHeight="1">
      <c r="A72" s="58" t="s">
        <v>101</v>
      </c>
      <c r="B72" s="44">
        <v>3285</v>
      </c>
      <c r="C72" s="24">
        <v>1.01</v>
      </c>
      <c r="D72" s="6"/>
    </row>
    <row r="73" spans="1:4" ht="14.25">
      <c r="A73" s="59" t="s">
        <v>100</v>
      </c>
      <c r="B73" s="25">
        <v>24978</v>
      </c>
      <c r="C73" s="96">
        <v>0.6</v>
      </c>
      <c r="D73" s="6"/>
    </row>
    <row r="74" spans="1:4" ht="12.75">
      <c r="A74" s="60"/>
      <c r="D74" s="6"/>
    </row>
    <row r="75" spans="1:4" ht="12.75">
      <c r="A75" s="64" t="s">
        <v>102</v>
      </c>
      <c r="D75" s="6"/>
    </row>
    <row r="76" spans="1:4" ht="12.75">
      <c r="A76" s="60"/>
      <c r="D76" s="6"/>
    </row>
    <row r="77" spans="1:4" ht="12.75">
      <c r="A77" s="61" t="s">
        <v>130</v>
      </c>
      <c r="D77" s="6"/>
    </row>
    <row r="78" spans="2:4" ht="12.75">
      <c r="B78" s="6"/>
      <c r="C78" s="8"/>
      <c r="D78" s="6"/>
    </row>
    <row r="79" spans="2:4" ht="12.75">
      <c r="B79" s="6"/>
      <c r="C79" s="8"/>
      <c r="D79" s="6"/>
    </row>
    <row r="80" spans="2:4" ht="12.75">
      <c r="B80" s="6"/>
      <c r="C80" s="8"/>
      <c r="D80" s="6"/>
    </row>
    <row r="81" spans="1:4" ht="15.75">
      <c r="A81" s="52" t="s">
        <v>189</v>
      </c>
      <c r="B81" s="5"/>
      <c r="C81" s="6"/>
      <c r="D81" s="6"/>
    </row>
    <row r="82" spans="1:4" ht="12.75" customHeight="1">
      <c r="A82" s="52"/>
      <c r="B82" s="5"/>
      <c r="C82" s="6"/>
      <c r="D82" s="6"/>
    </row>
    <row r="83" spans="1:4" ht="12.75" customHeight="1">
      <c r="A83" s="63" t="s">
        <v>0</v>
      </c>
      <c r="B83" s="5"/>
      <c r="C83" s="6"/>
      <c r="D83" s="6"/>
    </row>
    <row r="84" spans="1:4" ht="16.5" customHeight="1">
      <c r="A84" s="35"/>
      <c r="B84" s="13" t="s">
        <v>125</v>
      </c>
      <c r="C84" s="6"/>
      <c r="D84" s="6"/>
    </row>
    <row r="85" spans="1:4" ht="12.75" customHeight="1">
      <c r="A85" s="57"/>
      <c r="B85" s="14"/>
      <c r="C85" s="6"/>
      <c r="D85" s="6"/>
    </row>
    <row r="86" spans="1:4" ht="12.75" customHeight="1">
      <c r="A86" s="58" t="s">
        <v>35</v>
      </c>
      <c r="B86" s="77">
        <v>142.9</v>
      </c>
      <c r="C86" s="6"/>
      <c r="D86" s="6"/>
    </row>
    <row r="87" spans="1:4" ht="12.75">
      <c r="A87" s="59" t="s">
        <v>36</v>
      </c>
      <c r="B87" s="78">
        <v>7</v>
      </c>
      <c r="C87" s="6"/>
      <c r="D87" s="6"/>
    </row>
    <row r="88" spans="1:4" ht="12.75">
      <c r="A88" s="60"/>
      <c r="C88" s="6"/>
      <c r="D88" s="6"/>
    </row>
    <row r="89" spans="1:4" ht="12.75">
      <c r="A89" s="64" t="s">
        <v>126</v>
      </c>
      <c r="C89" s="6"/>
      <c r="D89" s="6"/>
    </row>
    <row r="90" spans="1:4" ht="12.75">
      <c r="A90" s="60"/>
      <c r="C90" s="6"/>
      <c r="D90" s="6"/>
    </row>
    <row r="91" spans="1:4" ht="12.75">
      <c r="A91" s="61" t="s">
        <v>111</v>
      </c>
      <c r="C91" s="6"/>
      <c r="D91" s="6"/>
    </row>
    <row r="92" spans="2:4" ht="12.75">
      <c r="B92" s="6"/>
      <c r="C92" s="8"/>
      <c r="D92" s="6"/>
    </row>
    <row r="93" spans="2:4" ht="12.75">
      <c r="B93" s="6"/>
      <c r="C93" s="8"/>
      <c r="D93" s="6"/>
    </row>
    <row r="94" spans="2:4" ht="12.75">
      <c r="B94" s="6"/>
      <c r="C94" s="8"/>
      <c r="D94" s="6"/>
    </row>
    <row r="95" spans="1:4" ht="15.75">
      <c r="A95" s="52" t="s">
        <v>37</v>
      </c>
      <c r="B95" s="6"/>
      <c r="C95" s="8"/>
      <c r="D95" s="6"/>
    </row>
    <row r="96" spans="1:4" ht="12.75" customHeight="1">
      <c r="A96" s="52"/>
      <c r="B96" s="6"/>
      <c r="C96" s="8"/>
      <c r="D96" s="6"/>
    </row>
    <row r="97" spans="1:4" ht="12.75">
      <c r="A97" s="65" t="s">
        <v>8</v>
      </c>
      <c r="B97" s="6"/>
      <c r="C97" s="8"/>
      <c r="D97" s="6"/>
    </row>
    <row r="98" spans="1:4" ht="18">
      <c r="A98" s="20"/>
      <c r="B98" s="13">
        <v>1925</v>
      </c>
      <c r="C98" s="8"/>
      <c r="D98" s="6"/>
    </row>
    <row r="99" spans="1:4" ht="12.75" customHeight="1">
      <c r="A99" s="57"/>
      <c r="B99" s="6"/>
      <c r="C99" s="8"/>
      <c r="D99" s="6"/>
    </row>
    <row r="100" spans="1:4" ht="12.75">
      <c r="A100" s="15" t="s">
        <v>39</v>
      </c>
      <c r="B100" s="50">
        <v>2844835</v>
      </c>
      <c r="C100" s="8"/>
      <c r="D100" s="6"/>
    </row>
    <row r="101" spans="1:4" ht="12.75">
      <c r="A101" s="15" t="s">
        <v>44</v>
      </c>
      <c r="B101" s="50">
        <v>21710298</v>
      </c>
      <c r="C101" s="8"/>
      <c r="D101" s="6"/>
    </row>
    <row r="102" spans="1:4" ht="12.75">
      <c r="A102" s="21" t="s">
        <v>38</v>
      </c>
      <c r="B102" s="12"/>
      <c r="C102" s="8"/>
      <c r="D102" s="6"/>
    </row>
    <row r="103" spans="1:4" ht="12.75">
      <c r="A103" s="21" t="s">
        <v>40</v>
      </c>
      <c r="B103" s="12"/>
      <c r="C103" s="8"/>
      <c r="D103" s="6"/>
    </row>
    <row r="104" spans="1:4" ht="12.75">
      <c r="A104" s="21" t="s">
        <v>41</v>
      </c>
      <c r="B104" s="12"/>
      <c r="C104" s="8"/>
      <c r="D104" s="6"/>
    </row>
    <row r="105" spans="1:4" ht="12.75">
      <c r="A105" s="21" t="s">
        <v>42</v>
      </c>
      <c r="B105" s="12"/>
      <c r="C105" s="8"/>
      <c r="D105" s="6"/>
    </row>
    <row r="106" spans="1:4" ht="12.75">
      <c r="A106" s="51" t="s">
        <v>43</v>
      </c>
      <c r="B106" s="19"/>
      <c r="C106" s="8"/>
      <c r="D106" s="6"/>
    </row>
    <row r="107" spans="2:4" ht="12.75">
      <c r="B107" s="6"/>
      <c r="C107" s="8"/>
      <c r="D107" s="6"/>
    </row>
    <row r="108" spans="1:4" ht="12.75">
      <c r="A108" s="61" t="s">
        <v>130</v>
      </c>
      <c r="B108" s="6"/>
      <c r="C108" s="8"/>
      <c r="D108" s="6"/>
    </row>
    <row r="109" spans="2:4" ht="12.75">
      <c r="B109" s="6"/>
      <c r="C109" s="8"/>
      <c r="D109" s="6"/>
    </row>
    <row r="110" spans="2:4" ht="12.75">
      <c r="B110" s="6"/>
      <c r="C110" s="8"/>
      <c r="D110" s="6"/>
    </row>
    <row r="111" spans="2:4" ht="12.75">
      <c r="B111" s="6"/>
      <c r="C111" s="8"/>
      <c r="D111" s="6"/>
    </row>
    <row r="112" spans="1:4" ht="47.25">
      <c r="A112" s="52" t="s">
        <v>18</v>
      </c>
      <c r="B112" s="5"/>
      <c r="C112" s="6"/>
      <c r="D112" s="6"/>
    </row>
    <row r="113" spans="1:4" ht="12.75" customHeight="1">
      <c r="A113" s="52"/>
      <c r="B113" s="5"/>
      <c r="C113" s="6"/>
      <c r="D113" s="6"/>
    </row>
    <row r="114" spans="1:4" ht="12.75">
      <c r="A114" s="65" t="s">
        <v>0</v>
      </c>
      <c r="B114" s="5"/>
      <c r="C114" s="6"/>
      <c r="D114" s="6"/>
    </row>
    <row r="115" spans="1:4" ht="15.75">
      <c r="A115" s="66"/>
      <c r="B115" s="13" t="s">
        <v>128</v>
      </c>
      <c r="C115" s="6"/>
      <c r="D115" s="6"/>
    </row>
    <row r="116" spans="1:4" ht="12.75" customHeight="1">
      <c r="A116" s="57"/>
      <c r="B116" s="14"/>
      <c r="C116" s="6"/>
      <c r="D116" s="6"/>
    </row>
    <row r="117" spans="1:4" ht="12.75" customHeight="1">
      <c r="A117" s="62" t="s">
        <v>131</v>
      </c>
      <c r="B117" s="44">
        <f>+B118+B121+B124</f>
        <v>2149</v>
      </c>
      <c r="C117" s="6"/>
      <c r="D117" s="6"/>
    </row>
    <row r="118" spans="1:4" ht="12.75">
      <c r="A118" s="15" t="s">
        <v>14</v>
      </c>
      <c r="B118" s="16">
        <f>SUM(B119:B120)</f>
        <v>1357</v>
      </c>
      <c r="C118" s="6"/>
      <c r="D118" s="6"/>
    </row>
    <row r="119" spans="1:4" ht="12.75">
      <c r="A119" s="22" t="s">
        <v>4</v>
      </c>
      <c r="B119" s="17">
        <v>1335</v>
      </c>
      <c r="C119" s="6"/>
      <c r="D119" s="6"/>
    </row>
    <row r="120" spans="1:4" ht="12.75">
      <c r="A120" s="22" t="s">
        <v>1</v>
      </c>
      <c r="B120" s="16">
        <v>22</v>
      </c>
      <c r="C120" s="6"/>
      <c r="D120" s="6"/>
    </row>
    <row r="121" spans="1:4" ht="12.75">
      <c r="A121" s="15" t="s">
        <v>9</v>
      </c>
      <c r="B121" s="16">
        <f>SUM(B122:B123)</f>
        <v>511</v>
      </c>
      <c r="C121" s="6"/>
      <c r="D121" s="6"/>
    </row>
    <row r="122" spans="1:4" ht="12.75">
      <c r="A122" s="22" t="s">
        <v>4</v>
      </c>
      <c r="B122" s="16">
        <v>507</v>
      </c>
      <c r="C122" s="6"/>
      <c r="D122" s="6"/>
    </row>
    <row r="123" spans="1:4" ht="12.75">
      <c r="A123" s="22" t="s">
        <v>1</v>
      </c>
      <c r="B123" s="16">
        <v>4</v>
      </c>
      <c r="C123" s="6"/>
      <c r="D123" s="6"/>
    </row>
    <row r="124" spans="1:4" ht="14.25">
      <c r="A124" s="36" t="s">
        <v>15</v>
      </c>
      <c r="B124" s="16">
        <f>SUM(B125:B126)</f>
        <v>281</v>
      </c>
      <c r="C124" s="6"/>
      <c r="D124" s="6"/>
    </row>
    <row r="125" spans="1:4" ht="12.75">
      <c r="A125" s="22" t="s">
        <v>4</v>
      </c>
      <c r="B125" s="12">
        <v>209</v>
      </c>
      <c r="C125" s="6"/>
      <c r="D125" s="6"/>
    </row>
    <row r="126" spans="1:4" ht="12.75">
      <c r="A126" s="23" t="s">
        <v>1</v>
      </c>
      <c r="B126" s="19">
        <v>72</v>
      </c>
      <c r="C126" s="6"/>
      <c r="D126" s="6"/>
    </row>
    <row r="127" spans="2:4" ht="12.75">
      <c r="B127" s="6"/>
      <c r="C127" s="6"/>
      <c r="D127" s="6"/>
    </row>
    <row r="128" spans="1:4" ht="12.75">
      <c r="A128" s="45" t="s">
        <v>16</v>
      </c>
      <c r="B128" s="6"/>
      <c r="C128" s="6"/>
      <c r="D128" s="6"/>
    </row>
    <row r="129" spans="1:4" ht="12.75">
      <c r="A129" s="45" t="s">
        <v>129</v>
      </c>
      <c r="B129" s="6"/>
      <c r="C129" s="6"/>
      <c r="D129" s="6"/>
    </row>
    <row r="130" spans="2:4" ht="12.75">
      <c r="B130" s="6"/>
      <c r="C130" s="6"/>
      <c r="D130" s="6"/>
    </row>
    <row r="131" spans="1:4" ht="12.75">
      <c r="A131" s="61" t="s">
        <v>149</v>
      </c>
      <c r="B131" s="6"/>
      <c r="C131" s="6"/>
      <c r="D131" s="6"/>
    </row>
    <row r="132" spans="2:4" ht="12.75">
      <c r="B132" s="6"/>
      <c r="C132" s="8"/>
      <c r="D132" s="6"/>
    </row>
    <row r="133" spans="2:4" ht="12.75">
      <c r="B133" s="6"/>
      <c r="C133" s="8"/>
      <c r="D133" s="6"/>
    </row>
    <row r="134" spans="2:4" ht="12.75">
      <c r="B134" s="6"/>
      <c r="C134" s="8"/>
      <c r="D134" s="6"/>
    </row>
    <row r="135" spans="1:4" ht="47.25">
      <c r="A135" s="52" t="s">
        <v>150</v>
      </c>
      <c r="B135" s="5"/>
      <c r="C135" s="6"/>
      <c r="D135" s="6"/>
    </row>
    <row r="136" spans="1:4" ht="12.75" customHeight="1">
      <c r="A136" s="52"/>
      <c r="B136" s="5"/>
      <c r="C136" s="6"/>
      <c r="D136" s="6"/>
    </row>
    <row r="137" spans="1:4" ht="15.75">
      <c r="A137" s="66"/>
      <c r="B137" s="13">
        <v>1925</v>
      </c>
      <c r="C137" s="6"/>
      <c r="D137" s="6"/>
    </row>
    <row r="138" spans="1:4" ht="12.75" customHeight="1">
      <c r="A138" s="57"/>
      <c r="B138" s="14"/>
      <c r="C138" s="6"/>
      <c r="D138" s="6"/>
    </row>
    <row r="139" spans="1:4" ht="12.75" customHeight="1">
      <c r="A139" s="62" t="s">
        <v>11</v>
      </c>
      <c r="B139" s="44">
        <v>8002</v>
      </c>
      <c r="C139" s="6"/>
      <c r="D139" s="6"/>
    </row>
    <row r="140" spans="1:4" ht="12.75" customHeight="1">
      <c r="A140" s="62" t="s">
        <v>151</v>
      </c>
      <c r="B140" s="44">
        <v>1048908</v>
      </c>
      <c r="C140" s="6"/>
      <c r="D140" s="6"/>
    </row>
    <row r="141" spans="1:4" ht="12.75" customHeight="1">
      <c r="A141" s="62" t="s">
        <v>152</v>
      </c>
      <c r="B141" s="44"/>
      <c r="C141" s="6"/>
      <c r="D141" s="6"/>
    </row>
    <row r="142" spans="1:4" ht="12.75">
      <c r="A142" s="22" t="s">
        <v>153</v>
      </c>
      <c r="B142" s="16">
        <v>170</v>
      </c>
      <c r="C142" s="6"/>
      <c r="D142" s="6"/>
    </row>
    <row r="143" spans="1:4" ht="12.75">
      <c r="A143" s="22" t="s">
        <v>154</v>
      </c>
      <c r="B143" s="17">
        <v>129</v>
      </c>
      <c r="C143" s="6"/>
      <c r="D143" s="6"/>
    </row>
    <row r="144" spans="1:4" ht="12.75">
      <c r="A144" s="62" t="s">
        <v>155</v>
      </c>
      <c r="B144" s="16"/>
      <c r="C144" s="6"/>
      <c r="D144" s="6"/>
    </row>
    <row r="145" spans="1:4" ht="12.75">
      <c r="A145" s="22" t="s">
        <v>153</v>
      </c>
      <c r="B145" s="16">
        <v>233</v>
      </c>
      <c r="C145" s="6"/>
      <c r="D145" s="6"/>
    </row>
    <row r="146" spans="1:4" ht="12.75">
      <c r="A146" s="22" t="s">
        <v>154</v>
      </c>
      <c r="B146" s="16">
        <v>178</v>
      </c>
      <c r="C146" s="6"/>
      <c r="D146" s="6"/>
    </row>
    <row r="147" spans="1:4" ht="12.75">
      <c r="A147" s="62" t="s">
        <v>156</v>
      </c>
      <c r="B147" s="16"/>
      <c r="C147" s="6"/>
      <c r="D147" s="6"/>
    </row>
    <row r="148" spans="1:4" ht="12.75">
      <c r="A148" s="22" t="s">
        <v>153</v>
      </c>
      <c r="B148" s="16">
        <v>269</v>
      </c>
      <c r="C148" s="6"/>
      <c r="D148" s="6"/>
    </row>
    <row r="149" spans="1:4" ht="12.75">
      <c r="A149" s="23" t="s">
        <v>154</v>
      </c>
      <c r="B149" s="19">
        <v>205</v>
      </c>
      <c r="C149" s="6"/>
      <c r="D149" s="6"/>
    </row>
    <row r="150" spans="2:4" ht="12.75">
      <c r="B150" s="6"/>
      <c r="C150" s="6"/>
      <c r="D150" s="6"/>
    </row>
    <row r="151" spans="1:4" ht="12.75">
      <c r="A151" s="61" t="s">
        <v>149</v>
      </c>
      <c r="B151" s="6"/>
      <c r="C151" s="6"/>
      <c r="D151" s="6"/>
    </row>
    <row r="152" spans="2:4" ht="12.75">
      <c r="B152" s="6"/>
      <c r="C152" s="8"/>
      <c r="D152" s="6"/>
    </row>
    <row r="153" spans="2:4" ht="12.75">
      <c r="B153" s="6"/>
      <c r="C153" s="8"/>
      <c r="D153" s="6"/>
    </row>
    <row r="154" spans="2:4" ht="12.75">
      <c r="B154" s="6"/>
      <c r="C154" s="8"/>
      <c r="D154" s="6"/>
    </row>
    <row r="155" spans="1:4" ht="15.75">
      <c r="A155" s="52" t="s">
        <v>132</v>
      </c>
      <c r="B155" s="5"/>
      <c r="C155" s="8"/>
      <c r="D155" s="6"/>
    </row>
    <row r="156" spans="1:4" ht="12.75" customHeight="1">
      <c r="A156" s="52"/>
      <c r="B156" s="5"/>
      <c r="C156" s="8"/>
      <c r="D156" s="6"/>
    </row>
    <row r="157" spans="1:4" ht="12.75">
      <c r="A157" s="65" t="s">
        <v>0</v>
      </c>
      <c r="B157" s="5"/>
      <c r="C157" s="8"/>
      <c r="D157" s="6"/>
    </row>
    <row r="158" spans="1:4" ht="15.75">
      <c r="A158" s="66"/>
      <c r="B158" s="13" t="s">
        <v>128</v>
      </c>
      <c r="C158" s="8"/>
      <c r="D158" s="6"/>
    </row>
    <row r="159" spans="1:4" ht="12.75" customHeight="1">
      <c r="A159" s="57"/>
      <c r="B159" s="14"/>
      <c r="C159" s="8"/>
      <c r="D159" s="6"/>
    </row>
    <row r="160" spans="1:4" ht="12.75" customHeight="1">
      <c r="A160" s="62" t="s">
        <v>2</v>
      </c>
      <c r="B160" s="14">
        <f>+B164+B168+B172</f>
        <v>1534.173</v>
      </c>
      <c r="C160" s="8"/>
      <c r="D160" s="6"/>
    </row>
    <row r="161" spans="1:4" ht="12.75">
      <c r="A161" s="67" t="s">
        <v>134</v>
      </c>
      <c r="B161" s="14">
        <f>+B165</f>
        <v>418.98</v>
      </c>
      <c r="C161" s="8"/>
      <c r="D161" s="6"/>
    </row>
    <row r="162" spans="1:4" ht="12.75">
      <c r="A162" s="67" t="s">
        <v>135</v>
      </c>
      <c r="B162" s="14">
        <f>+B166</f>
        <v>88.33</v>
      </c>
      <c r="C162" s="8"/>
      <c r="D162" s="6"/>
    </row>
    <row r="163" spans="1:4" ht="12.75">
      <c r="A163" s="67" t="s">
        <v>136</v>
      </c>
      <c r="B163" s="14">
        <f>+B167+B171+B175</f>
        <v>1026.863</v>
      </c>
      <c r="C163" s="8"/>
      <c r="D163" s="6"/>
    </row>
    <row r="164" spans="1:4" ht="12.75" customHeight="1">
      <c r="A164" s="62" t="s">
        <v>7</v>
      </c>
      <c r="B164" s="14">
        <f>SUM(B165:B167)</f>
        <v>1334.79</v>
      </c>
      <c r="C164" s="8"/>
      <c r="D164" s="6"/>
    </row>
    <row r="165" spans="1:4" ht="12.75">
      <c r="A165" s="67" t="s">
        <v>134</v>
      </c>
      <c r="B165" s="14">
        <v>418.98</v>
      </c>
      <c r="C165" s="8"/>
      <c r="D165" s="6"/>
    </row>
    <row r="166" spans="1:4" ht="12.75">
      <c r="A166" s="67" t="s">
        <v>135</v>
      </c>
      <c r="B166" s="14">
        <v>88.33</v>
      </c>
      <c r="C166" s="8"/>
      <c r="D166" s="6"/>
    </row>
    <row r="167" spans="1:4" ht="12.75">
      <c r="A167" s="67" t="s">
        <v>136</v>
      </c>
      <c r="B167" s="14">
        <v>827.48</v>
      </c>
      <c r="C167" s="8"/>
      <c r="D167" s="6"/>
    </row>
    <row r="168" spans="1:4" ht="12.75" customHeight="1">
      <c r="A168" s="62" t="s">
        <v>1</v>
      </c>
      <c r="B168" s="18">
        <f>+B171</f>
        <v>21.982</v>
      </c>
      <c r="C168" s="8"/>
      <c r="D168" s="6"/>
    </row>
    <row r="169" spans="1:4" ht="12.75">
      <c r="A169" s="67" t="s">
        <v>134</v>
      </c>
      <c r="B169" s="18" t="s">
        <v>3</v>
      </c>
      <c r="C169" s="8"/>
      <c r="D169" s="6"/>
    </row>
    <row r="170" spans="1:4" ht="12.75">
      <c r="A170" s="67" t="s">
        <v>135</v>
      </c>
      <c r="B170" s="18" t="s">
        <v>3</v>
      </c>
      <c r="C170" s="8"/>
      <c r="D170" s="6"/>
    </row>
    <row r="171" spans="1:4" ht="12.75">
      <c r="A171" s="67" t="s">
        <v>136</v>
      </c>
      <c r="B171" s="18">
        <v>21.982</v>
      </c>
      <c r="C171" s="8"/>
      <c r="D171" s="6"/>
    </row>
    <row r="172" spans="1:4" ht="12.75" customHeight="1">
      <c r="A172" s="62" t="s">
        <v>137</v>
      </c>
      <c r="B172" s="18">
        <f>+B175</f>
        <v>177.401</v>
      </c>
      <c r="C172" s="8"/>
      <c r="D172" s="6"/>
    </row>
    <row r="173" spans="1:4" ht="12.75">
      <c r="A173" s="67" t="s">
        <v>134</v>
      </c>
      <c r="B173" s="18" t="s">
        <v>3</v>
      </c>
      <c r="C173" s="8"/>
      <c r="D173" s="6"/>
    </row>
    <row r="174" spans="1:4" ht="12.75">
      <c r="A174" s="67" t="s">
        <v>135</v>
      </c>
      <c r="B174" s="18" t="s">
        <v>3</v>
      </c>
      <c r="C174" s="8"/>
      <c r="D174" s="6"/>
    </row>
    <row r="175" spans="1:4" ht="12.75">
      <c r="A175" s="107" t="s">
        <v>136</v>
      </c>
      <c r="B175" s="108">
        <v>177.401</v>
      </c>
      <c r="C175" s="8"/>
      <c r="D175" s="6"/>
    </row>
    <row r="176" spans="2:4" ht="12.75">
      <c r="B176" s="6"/>
      <c r="C176" s="8"/>
      <c r="D176" s="6"/>
    </row>
    <row r="177" spans="1:4" ht="12.75">
      <c r="A177" s="45" t="s">
        <v>138</v>
      </c>
      <c r="B177" s="6"/>
      <c r="C177" s="6"/>
      <c r="D177" s="6"/>
    </row>
    <row r="178" spans="1:4" ht="12.75">
      <c r="A178" s="45" t="s">
        <v>129</v>
      </c>
      <c r="B178" s="6"/>
      <c r="C178" s="6"/>
      <c r="D178" s="6"/>
    </row>
    <row r="179" spans="2:4" ht="12.75">
      <c r="B179" s="6"/>
      <c r="C179" s="6"/>
      <c r="D179" s="6"/>
    </row>
    <row r="180" spans="1:4" ht="12.75">
      <c r="A180" s="61" t="s">
        <v>130</v>
      </c>
      <c r="B180" s="6"/>
      <c r="C180" s="8"/>
      <c r="D180" s="6"/>
    </row>
    <row r="181" spans="2:4" ht="12.75">
      <c r="B181" s="6"/>
      <c r="C181" s="8"/>
      <c r="D181" s="6"/>
    </row>
    <row r="182" spans="2:4" ht="12.75">
      <c r="B182" s="6"/>
      <c r="C182" s="8"/>
      <c r="D182" s="6"/>
    </row>
    <row r="183" spans="2:4" ht="12.75">
      <c r="B183" s="6"/>
      <c r="C183" s="8"/>
      <c r="D183" s="6"/>
    </row>
    <row r="184" spans="1:4" ht="18.75" customHeight="1">
      <c r="A184" s="52" t="s">
        <v>172</v>
      </c>
      <c r="B184" s="6"/>
      <c r="C184" s="8"/>
      <c r="D184" s="6"/>
    </row>
    <row r="185" spans="1:4" ht="12.75" customHeight="1">
      <c r="A185" s="52"/>
      <c r="B185" s="6"/>
      <c r="C185" s="8"/>
      <c r="D185" s="6"/>
    </row>
    <row r="186" spans="1:4" ht="18">
      <c r="A186" s="20"/>
      <c r="B186" s="13">
        <v>1925</v>
      </c>
      <c r="C186" s="8"/>
      <c r="D186" s="6"/>
    </row>
    <row r="187" spans="1:4" ht="12.75" customHeight="1">
      <c r="A187" s="57"/>
      <c r="B187" s="6"/>
      <c r="C187" s="8"/>
      <c r="D187" s="6"/>
    </row>
    <row r="188" spans="1:4" ht="12.75">
      <c r="A188" s="15" t="s">
        <v>174</v>
      </c>
      <c r="B188" s="12">
        <v>278</v>
      </c>
      <c r="C188" s="8"/>
      <c r="D188" s="6"/>
    </row>
    <row r="189" spans="1:4" ht="12.75">
      <c r="A189" s="15" t="s">
        <v>176</v>
      </c>
      <c r="B189" s="12">
        <v>188</v>
      </c>
      <c r="C189" s="8"/>
      <c r="D189" s="6"/>
    </row>
    <row r="190" spans="1:4" ht="12.75">
      <c r="A190" s="15" t="s">
        <v>177</v>
      </c>
      <c r="B190" s="79">
        <f>+B189/B188*100</f>
        <v>67.62589928057554</v>
      </c>
      <c r="C190" s="8"/>
      <c r="D190" s="6"/>
    </row>
    <row r="191" spans="1:4" ht="12.75">
      <c r="A191" s="21" t="s">
        <v>180</v>
      </c>
      <c r="B191" s="12">
        <f>SUM(B192:B193)</f>
        <v>288</v>
      </c>
      <c r="C191" s="8"/>
      <c r="D191" s="6"/>
    </row>
    <row r="192" spans="1:4" ht="12.75">
      <c r="A192" s="80" t="s">
        <v>181</v>
      </c>
      <c r="B192" s="12">
        <v>32</v>
      </c>
      <c r="C192" s="8"/>
      <c r="D192" s="6"/>
    </row>
    <row r="193" spans="1:4" ht="12.75">
      <c r="A193" s="80" t="s">
        <v>182</v>
      </c>
      <c r="B193" s="12">
        <v>256</v>
      </c>
      <c r="C193" s="8"/>
      <c r="D193" s="6"/>
    </row>
    <row r="194" spans="1:4" ht="12.75">
      <c r="A194" s="51" t="s">
        <v>179</v>
      </c>
      <c r="B194" s="19">
        <v>47022</v>
      </c>
      <c r="C194" s="8"/>
      <c r="D194" s="6"/>
    </row>
    <row r="195" spans="2:4" ht="12.75">
      <c r="B195" s="6"/>
      <c r="C195" s="8"/>
      <c r="D195" s="6"/>
    </row>
    <row r="196" spans="1:4" ht="12.75">
      <c r="A196" s="61" t="s">
        <v>175</v>
      </c>
      <c r="B196" s="6"/>
      <c r="C196" s="8"/>
      <c r="D196" s="6"/>
    </row>
    <row r="197" spans="2:4" ht="12.75">
      <c r="B197" s="6"/>
      <c r="C197" s="8"/>
      <c r="D197" s="6"/>
    </row>
    <row r="198" spans="2:4" ht="12.75">
      <c r="B198" s="6"/>
      <c r="C198" s="8"/>
      <c r="D198" s="6"/>
    </row>
    <row r="199" spans="2:4" ht="12.75">
      <c r="B199" s="6"/>
      <c r="C199" s="8"/>
      <c r="D199" s="6"/>
    </row>
    <row r="200" spans="1:4" ht="15.75">
      <c r="A200" s="52" t="s">
        <v>127</v>
      </c>
      <c r="B200" s="6"/>
      <c r="C200" s="8"/>
      <c r="D200" s="6"/>
    </row>
    <row r="201" spans="1:4" ht="12.75" customHeight="1">
      <c r="A201" s="52"/>
      <c r="B201" s="6"/>
      <c r="C201" s="8"/>
      <c r="D201" s="6"/>
    </row>
    <row r="202" spans="1:4" ht="18">
      <c r="A202" s="20"/>
      <c r="B202" s="13" t="s">
        <v>128</v>
      </c>
      <c r="C202" s="8"/>
      <c r="D202" s="6"/>
    </row>
    <row r="203" spans="1:4" ht="12.75" customHeight="1">
      <c r="A203" s="57"/>
      <c r="B203" s="6"/>
      <c r="C203" s="8"/>
      <c r="D203" s="6"/>
    </row>
    <row r="204" spans="1:4" ht="14.25">
      <c r="A204" s="37" t="s">
        <v>65</v>
      </c>
      <c r="B204" s="32">
        <v>15422</v>
      </c>
      <c r="C204" s="8"/>
      <c r="D204" s="6"/>
    </row>
    <row r="205" spans="2:4" ht="12.75">
      <c r="B205" s="6"/>
      <c r="C205" s="8"/>
      <c r="D205" s="6"/>
    </row>
    <row r="206" spans="1:4" ht="12.75">
      <c r="A206" s="45" t="s">
        <v>64</v>
      </c>
      <c r="B206" s="6"/>
      <c r="C206" s="6"/>
      <c r="D206" s="6"/>
    </row>
    <row r="207" spans="1:4" ht="12.75">
      <c r="A207" s="45" t="s">
        <v>198</v>
      </c>
      <c r="B207" s="6"/>
      <c r="C207" s="6"/>
      <c r="D207" s="6"/>
    </row>
    <row r="208" spans="2:4" ht="12.75">
      <c r="B208" s="6"/>
      <c r="C208" s="6"/>
      <c r="D208" s="6"/>
    </row>
    <row r="209" spans="1:4" ht="12.75">
      <c r="A209" s="61" t="s">
        <v>111</v>
      </c>
      <c r="B209" s="6"/>
      <c r="C209" s="8"/>
      <c r="D209" s="6"/>
    </row>
    <row r="210" spans="2:4" ht="12.75">
      <c r="B210" s="6"/>
      <c r="C210" s="8"/>
      <c r="D210" s="6"/>
    </row>
    <row r="211" spans="2:4" ht="12.75">
      <c r="B211" s="6"/>
      <c r="C211" s="8"/>
      <c r="D211" s="6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6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4" width="16.57421875" style="6" customWidth="1"/>
    <col min="5" max="9" width="13.421875" style="6" customWidth="1"/>
    <col min="10" max="10" width="14.00390625" style="6" customWidth="1"/>
    <col min="11" max="12" width="13.00390625" style="6" customWidth="1"/>
    <col min="13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3" ht="18.75" customHeight="1" thickBot="1">
      <c r="A8" s="56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5" ht="31.5">
      <c r="A12" s="52" t="s">
        <v>240</v>
      </c>
      <c r="B12" s="5"/>
      <c r="C12" s="5"/>
      <c r="D12" s="5"/>
      <c r="E12" s="5"/>
    </row>
    <row r="13" spans="1:5" ht="12.75" customHeight="1">
      <c r="A13" s="52"/>
      <c r="B13" s="5"/>
      <c r="C13" s="5"/>
      <c r="D13" s="5"/>
      <c r="E13" s="5"/>
    </row>
    <row r="14" spans="1:13" ht="27" customHeight="1">
      <c r="A14" s="38"/>
      <c r="B14" s="39" t="s">
        <v>21</v>
      </c>
      <c r="C14" s="40" t="s">
        <v>5</v>
      </c>
      <c r="D14" s="40" t="s">
        <v>139</v>
      </c>
      <c r="E14" s="46" t="s">
        <v>24</v>
      </c>
      <c r="F14" s="33"/>
      <c r="G14" s="47"/>
      <c r="H14" s="48"/>
      <c r="I14" s="46" t="s">
        <v>2</v>
      </c>
      <c r="J14" s="48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49" t="s">
        <v>22</v>
      </c>
      <c r="F15" s="49" t="s">
        <v>23</v>
      </c>
      <c r="G15" s="42" t="s">
        <v>6</v>
      </c>
      <c r="H15" s="42" t="s">
        <v>25</v>
      </c>
      <c r="I15" s="42" t="s">
        <v>26</v>
      </c>
      <c r="J15" s="42" t="s">
        <v>27</v>
      </c>
      <c r="K15" s="34" t="s">
        <v>32</v>
      </c>
      <c r="L15" s="34" t="s">
        <v>30</v>
      </c>
      <c r="M15" s="34" t="s">
        <v>30</v>
      </c>
    </row>
    <row r="16" spans="1:4" ht="12.75" customHeight="1">
      <c r="A16" s="57"/>
      <c r="B16" s="14"/>
      <c r="C16" s="7"/>
      <c r="D16" s="7"/>
    </row>
    <row r="17" spans="1:13" ht="12.75" customHeight="1">
      <c r="A17" s="58" t="s">
        <v>19</v>
      </c>
      <c r="B17" s="16">
        <v>3681</v>
      </c>
      <c r="C17" s="16">
        <v>23865295</v>
      </c>
      <c r="D17" s="8">
        <v>12927947</v>
      </c>
      <c r="E17" s="8">
        <v>79185640</v>
      </c>
      <c r="F17" s="16">
        <v>37311625</v>
      </c>
      <c r="G17" s="16">
        <v>218017862</v>
      </c>
      <c r="H17" s="12">
        <v>5846623</v>
      </c>
      <c r="I17" s="8">
        <v>340361750</v>
      </c>
      <c r="J17" s="8">
        <v>216469602</v>
      </c>
      <c r="K17" s="8">
        <v>6483</v>
      </c>
      <c r="L17" s="8">
        <v>92464</v>
      </c>
      <c r="M17" s="8">
        <v>58807</v>
      </c>
    </row>
    <row r="18" spans="1:13" ht="12.75">
      <c r="A18" s="58" t="s">
        <v>20</v>
      </c>
      <c r="B18" s="16">
        <v>3670</v>
      </c>
      <c r="C18" s="8">
        <v>30303859</v>
      </c>
      <c r="D18" s="8">
        <v>10877904</v>
      </c>
      <c r="E18" s="8">
        <v>82592328</v>
      </c>
      <c r="F18" s="8">
        <v>31127512</v>
      </c>
      <c r="G18" s="8">
        <v>185323568</v>
      </c>
      <c r="H18" s="31">
        <v>17366637</v>
      </c>
      <c r="I18" s="8">
        <v>316410045</v>
      </c>
      <c r="J18" s="8">
        <v>216765464</v>
      </c>
      <c r="K18" s="8">
        <v>8257</v>
      </c>
      <c r="L18" s="8">
        <v>86215</v>
      </c>
      <c r="M18" s="8">
        <v>59064</v>
      </c>
    </row>
    <row r="19" spans="1:13" ht="12.75">
      <c r="A19" s="59" t="s">
        <v>12</v>
      </c>
      <c r="B19" s="25">
        <v>429</v>
      </c>
      <c r="C19" s="19">
        <v>846773</v>
      </c>
      <c r="D19" s="19">
        <v>536566</v>
      </c>
      <c r="E19" s="19">
        <v>3586935</v>
      </c>
      <c r="F19" s="19">
        <v>1346051</v>
      </c>
      <c r="G19" s="19">
        <v>8515827</v>
      </c>
      <c r="H19" s="19">
        <v>697715</v>
      </c>
      <c r="I19" s="19">
        <v>14146528</v>
      </c>
      <c r="J19" s="19">
        <v>12727366</v>
      </c>
      <c r="K19" s="19">
        <v>1974</v>
      </c>
      <c r="L19" s="19">
        <v>32976</v>
      </c>
      <c r="M19" s="19">
        <v>29668</v>
      </c>
    </row>
    <row r="20" spans="1:4" ht="12.75">
      <c r="A20" s="60"/>
      <c r="B20" s="7"/>
      <c r="C20" s="7"/>
      <c r="D20" s="7"/>
    </row>
    <row r="21" spans="1:5" ht="12.75">
      <c r="A21" s="61" t="s">
        <v>149</v>
      </c>
      <c r="B21" s="7"/>
      <c r="C21" s="7"/>
      <c r="D21" s="7"/>
      <c r="E21" s="7"/>
    </row>
    <row r="25" spans="1:5" ht="31.5">
      <c r="A25" s="52" t="s">
        <v>241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4" ht="27" customHeight="1">
      <c r="A27" s="38"/>
      <c r="B27" s="39" t="s">
        <v>112</v>
      </c>
      <c r="C27" s="39" t="s">
        <v>21</v>
      </c>
      <c r="D27" s="40" t="s">
        <v>71</v>
      </c>
      <c r="E27" s="40" t="s">
        <v>139</v>
      </c>
      <c r="F27" s="46" t="s">
        <v>24</v>
      </c>
      <c r="G27" s="33"/>
      <c r="H27" s="47"/>
      <c r="I27" s="48"/>
      <c r="J27" s="70" t="s">
        <v>141</v>
      </c>
      <c r="K27" s="48"/>
      <c r="L27" s="40" t="s">
        <v>33</v>
      </c>
      <c r="M27" s="40" t="s">
        <v>28</v>
      </c>
      <c r="N27" s="40" t="s">
        <v>31</v>
      </c>
    </row>
    <row r="28" spans="1:14" ht="38.25" customHeight="1">
      <c r="A28" s="41"/>
      <c r="B28" s="42"/>
      <c r="C28" s="42"/>
      <c r="D28" s="34"/>
      <c r="E28" s="34" t="s">
        <v>140</v>
      </c>
      <c r="F28" s="49" t="s">
        <v>72</v>
      </c>
      <c r="G28" s="49" t="s">
        <v>23</v>
      </c>
      <c r="H28" s="42" t="s">
        <v>6</v>
      </c>
      <c r="I28" s="42" t="s">
        <v>25</v>
      </c>
      <c r="J28" s="75" t="s">
        <v>26</v>
      </c>
      <c r="K28" s="75" t="s">
        <v>27</v>
      </c>
      <c r="L28" s="34" t="s">
        <v>32</v>
      </c>
      <c r="M28" s="34" t="s">
        <v>30</v>
      </c>
      <c r="N28" s="34" t="s">
        <v>30</v>
      </c>
    </row>
    <row r="29" spans="1:5" ht="12.75" customHeight="1">
      <c r="A29" s="57"/>
      <c r="B29" s="14"/>
      <c r="C29" s="14"/>
      <c r="D29" s="7"/>
      <c r="E29" s="7"/>
    </row>
    <row r="30" spans="1:14" ht="12.75" customHeight="1">
      <c r="A30" s="82" t="s">
        <v>45</v>
      </c>
      <c r="B30" s="44">
        <v>380</v>
      </c>
      <c r="C30" s="44">
        <v>160</v>
      </c>
      <c r="D30" s="8">
        <v>155533</v>
      </c>
      <c r="E30" s="8">
        <v>236596</v>
      </c>
      <c r="F30" s="8">
        <v>305082</v>
      </c>
      <c r="G30" s="8">
        <v>24868</v>
      </c>
      <c r="H30" s="8">
        <v>1613275</v>
      </c>
      <c r="I30" s="8">
        <v>22070</v>
      </c>
      <c r="J30" s="8">
        <v>1965295</v>
      </c>
      <c r="K30" s="8">
        <v>1719263</v>
      </c>
      <c r="L30" s="8">
        <v>972</v>
      </c>
      <c r="M30" s="8">
        <v>12283</v>
      </c>
      <c r="N30" s="8">
        <v>10745</v>
      </c>
    </row>
    <row r="31" spans="1:14" ht="12.75" customHeight="1">
      <c r="A31" s="76" t="s">
        <v>29</v>
      </c>
      <c r="B31" s="25">
        <v>240</v>
      </c>
      <c r="C31" s="25">
        <v>74</v>
      </c>
      <c r="D31" s="25">
        <v>314803</v>
      </c>
      <c r="E31" s="19">
        <v>54050</v>
      </c>
      <c r="F31" s="19">
        <v>445415</v>
      </c>
      <c r="G31" s="25">
        <v>53529</v>
      </c>
      <c r="H31" s="25">
        <v>541536</v>
      </c>
      <c r="I31" s="19">
        <v>6277</v>
      </c>
      <c r="J31" s="19">
        <v>1046757</v>
      </c>
      <c r="K31" s="19">
        <v>1035472</v>
      </c>
      <c r="L31" s="19">
        <v>4254</v>
      </c>
      <c r="M31" s="19">
        <v>14145</v>
      </c>
      <c r="N31" s="19">
        <v>13993</v>
      </c>
    </row>
    <row r="32" spans="1:4" ht="12.75">
      <c r="A32" s="60"/>
      <c r="B32" s="7"/>
      <c r="C32" s="7"/>
      <c r="D32" s="7"/>
    </row>
    <row r="33" spans="1:5" ht="12.75">
      <c r="A33" s="61" t="s">
        <v>149</v>
      </c>
      <c r="B33" s="7"/>
      <c r="C33" s="7"/>
      <c r="D33" s="7"/>
      <c r="E33" s="7"/>
    </row>
    <row r="37" spans="1:6" ht="20.25" customHeight="1">
      <c r="A37" s="83" t="s">
        <v>142</v>
      </c>
      <c r="B37" s="5"/>
      <c r="C37" s="5"/>
      <c r="D37" s="5"/>
      <c r="E37" s="69"/>
      <c r="F37" s="8"/>
    </row>
    <row r="38" spans="1:6" ht="12.75" customHeight="1">
      <c r="A38" s="52"/>
      <c r="B38" s="5"/>
      <c r="C38" s="5"/>
      <c r="D38" s="5"/>
      <c r="E38" s="69"/>
      <c r="F38" s="8"/>
    </row>
    <row r="39" spans="1:6" ht="12.75" customHeight="1">
      <c r="A39" s="38"/>
      <c r="B39" s="84" t="s">
        <v>82</v>
      </c>
      <c r="C39" s="47"/>
      <c r="D39" s="105"/>
      <c r="E39" s="70" t="s">
        <v>83</v>
      </c>
      <c r="F39" s="71"/>
    </row>
    <row r="40" spans="1:6" ht="39.75">
      <c r="A40" s="41"/>
      <c r="B40" s="87" t="s">
        <v>115</v>
      </c>
      <c r="C40" s="87" t="s">
        <v>118</v>
      </c>
      <c r="D40" s="106" t="s">
        <v>120</v>
      </c>
      <c r="E40" s="100" t="s">
        <v>122</v>
      </c>
      <c r="F40" s="101" t="s">
        <v>29</v>
      </c>
    </row>
    <row r="41" spans="1:6" ht="12.75" customHeight="1">
      <c r="A41" s="57"/>
      <c r="B41" s="14"/>
      <c r="C41" s="7"/>
      <c r="D41" s="7"/>
      <c r="E41" s="8"/>
      <c r="F41" s="8"/>
    </row>
    <row r="42" spans="1:6" ht="12.75" customHeight="1">
      <c r="A42" s="58" t="s">
        <v>84</v>
      </c>
      <c r="B42" s="44">
        <v>1070</v>
      </c>
      <c r="C42" s="8">
        <v>1001</v>
      </c>
      <c r="D42" s="8">
        <v>102</v>
      </c>
      <c r="E42" s="8">
        <v>12</v>
      </c>
      <c r="F42" s="8">
        <v>8</v>
      </c>
    </row>
    <row r="43" spans="1:6" ht="12.75" customHeight="1">
      <c r="A43" s="102" t="s">
        <v>113</v>
      </c>
      <c r="B43" s="44">
        <f>+B42-B44</f>
        <v>1058</v>
      </c>
      <c r="C43" s="8">
        <v>1001</v>
      </c>
      <c r="D43" s="8">
        <f>+D42</f>
        <v>102</v>
      </c>
      <c r="E43" s="8">
        <f>+E42</f>
        <v>12</v>
      </c>
      <c r="F43" s="8">
        <f>+F42</f>
        <v>8</v>
      </c>
    </row>
    <row r="44" spans="1:6" ht="12.75" customHeight="1">
      <c r="A44" s="102" t="s">
        <v>114</v>
      </c>
      <c r="B44" s="44">
        <v>12</v>
      </c>
      <c r="C44" s="50" t="s">
        <v>3</v>
      </c>
      <c r="D44" s="50" t="s">
        <v>3</v>
      </c>
      <c r="E44" s="50" t="s">
        <v>3</v>
      </c>
      <c r="F44" s="50" t="s">
        <v>3</v>
      </c>
    </row>
    <row r="45" spans="1:6" ht="12.75" customHeight="1">
      <c r="A45" s="58" t="s">
        <v>94</v>
      </c>
      <c r="B45" s="44">
        <f>+B46+B52+B53+B54</f>
        <v>26493</v>
      </c>
      <c r="C45" s="44">
        <f>+C46+C52+C53+C54</f>
        <v>25532</v>
      </c>
      <c r="D45" s="44">
        <f>+D46+D52+D53+D54</f>
        <v>1971</v>
      </c>
      <c r="E45" s="44">
        <f>+E46+E52+E53+E54</f>
        <v>144</v>
      </c>
      <c r="F45" s="44">
        <f>+F46+F52+F53+F54</f>
        <v>136</v>
      </c>
    </row>
    <row r="46" spans="1:6" ht="12.75" customHeight="1">
      <c r="A46" s="102" t="s">
        <v>85</v>
      </c>
      <c r="B46" s="16">
        <f>SUM(B47:B51)</f>
        <v>1792</v>
      </c>
      <c r="C46" s="16">
        <f>SUM(C47:C51)</f>
        <v>1707</v>
      </c>
      <c r="D46" s="16">
        <f>SUM(D47:D51)</f>
        <v>180</v>
      </c>
      <c r="E46" s="16">
        <f>SUM(E47:E51)</f>
        <v>24</v>
      </c>
      <c r="F46" s="16">
        <f>SUM(F47:F51)</f>
        <v>31</v>
      </c>
    </row>
    <row r="47" spans="1:6" ht="12.75">
      <c r="A47" s="103" t="s">
        <v>86</v>
      </c>
      <c r="B47" s="16">
        <v>64</v>
      </c>
      <c r="C47" s="8">
        <v>60</v>
      </c>
      <c r="D47" s="8">
        <v>5</v>
      </c>
      <c r="E47" s="8">
        <v>1</v>
      </c>
      <c r="F47" s="8">
        <v>1</v>
      </c>
    </row>
    <row r="48" spans="1:6" ht="12.75">
      <c r="A48" s="103" t="s">
        <v>87</v>
      </c>
      <c r="B48" s="16">
        <v>368</v>
      </c>
      <c r="C48" s="8">
        <v>350</v>
      </c>
      <c r="D48" s="8">
        <v>29</v>
      </c>
      <c r="E48" s="8">
        <v>3</v>
      </c>
      <c r="F48" s="8">
        <v>2</v>
      </c>
    </row>
    <row r="49" spans="1:6" ht="12.75">
      <c r="A49" s="103" t="s">
        <v>88</v>
      </c>
      <c r="B49" s="16">
        <v>339</v>
      </c>
      <c r="C49" s="8">
        <v>355</v>
      </c>
      <c r="D49" s="8">
        <v>36</v>
      </c>
      <c r="E49" s="8">
        <v>2</v>
      </c>
      <c r="F49" s="8">
        <v>6</v>
      </c>
    </row>
    <row r="50" spans="1:6" ht="12.75">
      <c r="A50" s="103" t="s">
        <v>89</v>
      </c>
      <c r="B50" s="16">
        <v>841</v>
      </c>
      <c r="C50" s="8">
        <v>700</v>
      </c>
      <c r="D50" s="8">
        <v>72</v>
      </c>
      <c r="E50" s="8">
        <v>14</v>
      </c>
      <c r="F50" s="8">
        <v>20</v>
      </c>
    </row>
    <row r="51" spans="1:6" ht="12.75">
      <c r="A51" s="103" t="s">
        <v>90</v>
      </c>
      <c r="B51" s="16">
        <v>180</v>
      </c>
      <c r="C51" s="8">
        <v>242</v>
      </c>
      <c r="D51" s="8">
        <v>38</v>
      </c>
      <c r="E51" s="8">
        <v>4</v>
      </c>
      <c r="F51" s="8">
        <v>2</v>
      </c>
    </row>
    <row r="52" spans="1:6" ht="12.75">
      <c r="A52" s="102" t="s">
        <v>91</v>
      </c>
      <c r="B52" s="16">
        <v>810</v>
      </c>
      <c r="C52" s="8">
        <v>907</v>
      </c>
      <c r="D52" s="8">
        <v>59</v>
      </c>
      <c r="E52" s="8">
        <v>6</v>
      </c>
      <c r="F52" s="8">
        <v>3</v>
      </c>
    </row>
    <row r="53" spans="1:6" ht="12.75">
      <c r="A53" s="102" t="s">
        <v>92</v>
      </c>
      <c r="B53" s="16">
        <v>11043</v>
      </c>
      <c r="C53" s="8">
        <v>13358</v>
      </c>
      <c r="D53" s="8">
        <v>1113</v>
      </c>
      <c r="E53" s="8">
        <v>20</v>
      </c>
      <c r="F53" s="8">
        <v>31</v>
      </c>
    </row>
    <row r="54" spans="1:6" ht="12.75">
      <c r="A54" s="102" t="s">
        <v>93</v>
      </c>
      <c r="B54" s="16">
        <v>12848</v>
      </c>
      <c r="C54" s="8">
        <v>9560</v>
      </c>
      <c r="D54" s="8">
        <v>619</v>
      </c>
      <c r="E54" s="8">
        <v>94</v>
      </c>
      <c r="F54" s="8">
        <v>71</v>
      </c>
    </row>
    <row r="55" spans="1:6" ht="12.75">
      <c r="A55" s="59" t="s">
        <v>95</v>
      </c>
      <c r="B55" s="96">
        <v>1.67</v>
      </c>
      <c r="C55" s="96">
        <v>1.67</v>
      </c>
      <c r="D55" s="96">
        <v>1.67</v>
      </c>
      <c r="E55" s="29">
        <v>1</v>
      </c>
      <c r="F55" s="29">
        <v>1</v>
      </c>
    </row>
    <row r="56" spans="1:6" ht="12.75">
      <c r="A56" s="60"/>
      <c r="B56" s="7"/>
      <c r="C56" s="7"/>
      <c r="D56" s="7"/>
      <c r="E56" s="8"/>
      <c r="F56" s="8"/>
    </row>
    <row r="57" spans="1:6" ht="12.75">
      <c r="A57" s="64" t="s">
        <v>143</v>
      </c>
      <c r="B57" s="7"/>
      <c r="C57" s="7"/>
      <c r="D57" s="7"/>
      <c r="E57" s="8"/>
      <c r="F57" s="8"/>
    </row>
    <row r="58" spans="1:6" ht="12.75">
      <c r="A58" s="64" t="s">
        <v>144</v>
      </c>
      <c r="B58" s="7"/>
      <c r="C58" s="7"/>
      <c r="D58" s="7"/>
      <c r="E58" s="8"/>
      <c r="F58" s="8"/>
    </row>
    <row r="59" spans="1:6" ht="12.75">
      <c r="A59" s="64" t="s">
        <v>119</v>
      </c>
      <c r="B59" s="7"/>
      <c r="C59" s="7"/>
      <c r="D59" s="7"/>
      <c r="E59" s="8"/>
      <c r="F59" s="8"/>
    </row>
    <row r="60" spans="1:6" ht="12.75">
      <c r="A60" s="64" t="s">
        <v>121</v>
      </c>
      <c r="B60" s="7"/>
      <c r="C60" s="7"/>
      <c r="D60" s="7"/>
      <c r="E60" s="8"/>
      <c r="F60" s="8"/>
    </row>
    <row r="61" spans="1:6" ht="12.75">
      <c r="A61" s="64" t="s">
        <v>123</v>
      </c>
      <c r="B61" s="7"/>
      <c r="C61" s="7"/>
      <c r="D61" s="7"/>
      <c r="E61" s="8"/>
      <c r="F61" s="8"/>
    </row>
    <row r="62" spans="1:6" ht="12.75">
      <c r="A62" s="60"/>
      <c r="B62" s="7"/>
      <c r="C62" s="7"/>
      <c r="D62" s="7"/>
      <c r="E62" s="8"/>
      <c r="F62" s="8"/>
    </row>
    <row r="63" spans="1:6" ht="12.75">
      <c r="A63" s="61" t="s">
        <v>149</v>
      </c>
      <c r="B63" s="7"/>
      <c r="C63" s="7"/>
      <c r="D63" s="7"/>
      <c r="E63" s="8"/>
      <c r="F63" s="8"/>
    </row>
    <row r="67" spans="1:3" ht="31.5">
      <c r="A67" s="52" t="s">
        <v>165</v>
      </c>
      <c r="B67" s="5"/>
      <c r="C67" s="5"/>
    </row>
    <row r="68" spans="1:3" ht="12.75" customHeight="1">
      <c r="A68" s="52"/>
      <c r="B68" s="5"/>
      <c r="C68" s="5"/>
    </row>
    <row r="69" spans="1:3" ht="25.5">
      <c r="A69" s="20"/>
      <c r="B69" s="87" t="s">
        <v>97</v>
      </c>
      <c r="C69" s="87" t="s">
        <v>98</v>
      </c>
    </row>
    <row r="70" spans="1:3" ht="12.75" customHeight="1">
      <c r="A70" s="57"/>
      <c r="B70" s="14"/>
      <c r="C70" s="7"/>
    </row>
    <row r="71" spans="1:3" ht="12.75" customHeight="1">
      <c r="A71" s="58" t="s">
        <v>101</v>
      </c>
      <c r="B71" s="44">
        <v>3285</v>
      </c>
      <c r="C71" s="24">
        <v>1.01</v>
      </c>
    </row>
    <row r="72" spans="1:3" ht="14.25">
      <c r="A72" s="59" t="s">
        <v>100</v>
      </c>
      <c r="B72" s="25">
        <v>24978</v>
      </c>
      <c r="C72" s="96">
        <v>0.6</v>
      </c>
    </row>
    <row r="73" spans="1:3" ht="12.75">
      <c r="A73" s="60"/>
      <c r="B73" s="7"/>
      <c r="C73" s="7"/>
    </row>
    <row r="74" spans="1:3" ht="12.75">
      <c r="A74" s="64" t="s">
        <v>102</v>
      </c>
      <c r="B74" s="7"/>
      <c r="C74" s="7"/>
    </row>
    <row r="75" spans="1:3" ht="12.75">
      <c r="A75" s="60"/>
      <c r="B75" s="7"/>
      <c r="C75" s="7"/>
    </row>
    <row r="76" spans="1:3" ht="12.75">
      <c r="A76" s="61" t="s">
        <v>149</v>
      </c>
      <c r="B76" s="7"/>
      <c r="C76" s="7"/>
    </row>
    <row r="80" spans="1:3" ht="15.75">
      <c r="A80" s="52" t="s">
        <v>189</v>
      </c>
      <c r="B80" s="5"/>
      <c r="C80" s="6"/>
    </row>
    <row r="81" spans="1:3" ht="12.75" customHeight="1">
      <c r="A81" s="52"/>
      <c r="B81" s="5"/>
      <c r="C81" s="6"/>
    </row>
    <row r="82" spans="1:3" ht="12.75" customHeight="1">
      <c r="A82" s="63" t="s">
        <v>0</v>
      </c>
      <c r="B82" s="5"/>
      <c r="C82" s="6"/>
    </row>
    <row r="83" spans="1:3" ht="16.5" customHeight="1">
      <c r="A83" s="35"/>
      <c r="B83" s="13" t="s">
        <v>146</v>
      </c>
      <c r="C83" s="6"/>
    </row>
    <row r="84" spans="1:3" ht="12.75" customHeight="1">
      <c r="A84" s="57"/>
      <c r="B84" s="14"/>
      <c r="C84" s="6"/>
    </row>
    <row r="85" spans="1:3" ht="12.75" customHeight="1">
      <c r="A85" s="58" t="s">
        <v>35</v>
      </c>
      <c r="B85" s="77">
        <v>142.9</v>
      </c>
      <c r="C85" s="6"/>
    </row>
    <row r="86" spans="1:3" ht="12.75">
      <c r="A86" s="59" t="s">
        <v>36</v>
      </c>
      <c r="B86" s="78">
        <v>38</v>
      </c>
      <c r="C86" s="6"/>
    </row>
    <row r="87" spans="1:3" ht="12.75">
      <c r="A87" s="60"/>
      <c r="B87" s="7"/>
      <c r="C87" s="6"/>
    </row>
    <row r="88" spans="1:3" ht="12.75">
      <c r="A88" s="64" t="s">
        <v>147</v>
      </c>
      <c r="B88" s="7"/>
      <c r="C88" s="6"/>
    </row>
    <row r="89" spans="1:3" ht="12.75">
      <c r="A89" s="60"/>
      <c r="B89" s="7"/>
      <c r="C89" s="6"/>
    </row>
    <row r="90" spans="1:3" ht="12.75">
      <c r="A90" s="61" t="s">
        <v>130</v>
      </c>
      <c r="B90" s="7"/>
      <c r="C90" s="6"/>
    </row>
    <row r="94" ht="15.75">
      <c r="A94" s="52" t="s">
        <v>37</v>
      </c>
    </row>
    <row r="95" ht="12.75" customHeight="1">
      <c r="A95" s="52"/>
    </row>
    <row r="96" ht="12.75">
      <c r="A96" s="65" t="s">
        <v>8</v>
      </c>
    </row>
    <row r="97" spans="1:2" ht="18">
      <c r="A97" s="20"/>
      <c r="B97" s="13">
        <v>1926</v>
      </c>
    </row>
    <row r="98" ht="12.75" customHeight="1">
      <c r="A98" s="57"/>
    </row>
    <row r="99" spans="1:2" ht="12.75">
      <c r="A99" s="15" t="s">
        <v>39</v>
      </c>
      <c r="B99" s="50">
        <v>3350003</v>
      </c>
    </row>
    <row r="100" spans="1:2" ht="12.75">
      <c r="A100" s="15" t="s">
        <v>44</v>
      </c>
      <c r="B100" s="50">
        <v>22403897</v>
      </c>
    </row>
    <row r="101" spans="1:2" ht="12.75">
      <c r="A101" s="21" t="s">
        <v>38</v>
      </c>
      <c r="B101" s="12"/>
    </row>
    <row r="102" spans="1:2" ht="12.75">
      <c r="A102" s="21" t="s">
        <v>40</v>
      </c>
      <c r="B102" s="12"/>
    </row>
    <row r="103" spans="1:2" ht="12.75">
      <c r="A103" s="21" t="s">
        <v>41</v>
      </c>
      <c r="B103" s="12"/>
    </row>
    <row r="104" spans="1:2" ht="12.75">
      <c r="A104" s="21" t="s">
        <v>42</v>
      </c>
      <c r="B104" s="12"/>
    </row>
    <row r="105" spans="1:2" ht="12.75">
      <c r="A105" s="51" t="s">
        <v>43</v>
      </c>
      <c r="B105" s="19"/>
    </row>
    <row r="107" ht="12.75">
      <c r="A107" s="61" t="s">
        <v>149</v>
      </c>
    </row>
    <row r="111" ht="18.75" customHeight="1">
      <c r="A111" s="52" t="s">
        <v>172</v>
      </c>
    </row>
    <row r="112" ht="12.75" customHeight="1">
      <c r="A112" s="52"/>
    </row>
    <row r="113" spans="1:2" ht="18">
      <c r="A113" s="20"/>
      <c r="B113" s="13">
        <v>1926</v>
      </c>
    </row>
    <row r="114" ht="12.75" customHeight="1">
      <c r="A114" s="57"/>
    </row>
    <row r="115" spans="1:2" ht="12.75">
      <c r="A115" s="15" t="s">
        <v>174</v>
      </c>
      <c r="B115" s="12">
        <v>307</v>
      </c>
    </row>
    <row r="116" spans="1:2" ht="12.75">
      <c r="A116" s="15" t="s">
        <v>176</v>
      </c>
      <c r="B116" s="12">
        <v>226</v>
      </c>
    </row>
    <row r="117" spans="1:2" ht="12.75">
      <c r="A117" s="15" t="s">
        <v>177</v>
      </c>
      <c r="B117" s="79">
        <f>+B116/B115*100</f>
        <v>73.61563517915309</v>
      </c>
    </row>
    <row r="118" spans="1:2" ht="12.75">
      <c r="A118" s="21" t="s">
        <v>180</v>
      </c>
      <c r="B118" s="12">
        <f>SUM(B119:B120)</f>
        <v>323</v>
      </c>
    </row>
    <row r="119" spans="1:2" ht="12.75">
      <c r="A119" s="80" t="s">
        <v>181</v>
      </c>
      <c r="B119" s="12">
        <v>22</v>
      </c>
    </row>
    <row r="120" spans="1:2" ht="12.75">
      <c r="A120" s="80" t="s">
        <v>182</v>
      </c>
      <c r="B120" s="12">
        <v>301</v>
      </c>
    </row>
    <row r="121" spans="1:2" ht="12.75">
      <c r="A121" s="51" t="s">
        <v>179</v>
      </c>
      <c r="B121" s="19">
        <v>57434</v>
      </c>
    </row>
    <row r="123" ht="12.75">
      <c r="A123" s="61" t="s">
        <v>175</v>
      </c>
    </row>
    <row r="127" ht="15.75">
      <c r="A127" s="52" t="s">
        <v>75</v>
      </c>
    </row>
    <row r="128" ht="12.75" customHeight="1">
      <c r="A128" s="52"/>
    </row>
    <row r="129" spans="1:2" ht="18">
      <c r="A129" s="20"/>
      <c r="B129" s="13" t="s">
        <v>200</v>
      </c>
    </row>
    <row r="130" ht="12.75" customHeight="1">
      <c r="A130" s="57"/>
    </row>
    <row r="131" spans="1:2" ht="14.25">
      <c r="A131" s="37" t="s">
        <v>65</v>
      </c>
      <c r="B131" s="32">
        <v>18120</v>
      </c>
    </row>
    <row r="133" spans="1:3" ht="12.75">
      <c r="A133" s="45" t="s">
        <v>64</v>
      </c>
      <c r="C133" s="6"/>
    </row>
    <row r="134" spans="1:3" ht="12.75">
      <c r="A134" s="45" t="s">
        <v>199</v>
      </c>
      <c r="C134" s="6"/>
    </row>
    <row r="135" ht="12.75">
      <c r="C135" s="6"/>
    </row>
    <row r="136" ht="12.75">
      <c r="A136" s="61" t="s">
        <v>130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0" width="14.00390625" style="6" customWidth="1"/>
    <col min="11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3" ht="18.75" customHeight="1" thickBot="1">
      <c r="A8" s="56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5" ht="31.5">
      <c r="A12" s="52" t="s">
        <v>242</v>
      </c>
      <c r="B12" s="5"/>
      <c r="C12" s="5"/>
      <c r="D12" s="5"/>
      <c r="E12" s="5"/>
    </row>
    <row r="13" spans="1:5" ht="12.75" customHeight="1">
      <c r="A13" s="52"/>
      <c r="B13" s="5"/>
      <c r="C13" s="5"/>
      <c r="D13" s="5"/>
      <c r="E13" s="5"/>
    </row>
    <row r="14" spans="1:13" ht="27" customHeight="1">
      <c r="A14" s="38"/>
      <c r="B14" s="39" t="s">
        <v>21</v>
      </c>
      <c r="C14" s="40" t="s">
        <v>5</v>
      </c>
      <c r="D14" s="40" t="s">
        <v>139</v>
      </c>
      <c r="E14" s="46" t="s">
        <v>24</v>
      </c>
      <c r="F14" s="33"/>
      <c r="G14" s="47"/>
      <c r="H14" s="48"/>
      <c r="I14" s="46" t="s">
        <v>2</v>
      </c>
      <c r="J14" s="48"/>
      <c r="K14" s="40" t="s">
        <v>33</v>
      </c>
      <c r="L14" s="40" t="s">
        <v>28</v>
      </c>
      <c r="M14" s="40" t="s">
        <v>31</v>
      </c>
    </row>
    <row r="15" spans="1:13" ht="38.25" customHeight="1">
      <c r="A15" s="41"/>
      <c r="B15" s="42"/>
      <c r="C15" s="34"/>
      <c r="D15" s="42" t="s">
        <v>183</v>
      </c>
      <c r="E15" s="49" t="s">
        <v>22</v>
      </c>
      <c r="F15" s="49" t="s">
        <v>23</v>
      </c>
      <c r="G15" s="42" t="s">
        <v>6</v>
      </c>
      <c r="H15" s="42" t="s">
        <v>25</v>
      </c>
      <c r="I15" s="42" t="s">
        <v>26</v>
      </c>
      <c r="J15" s="42" t="s">
        <v>27</v>
      </c>
      <c r="K15" s="34" t="s">
        <v>32</v>
      </c>
      <c r="L15" s="34" t="s">
        <v>30</v>
      </c>
      <c r="M15" s="34" t="s">
        <v>30</v>
      </c>
    </row>
    <row r="16" spans="1:4" ht="12.75" customHeight="1">
      <c r="A16" s="57"/>
      <c r="B16" s="14"/>
      <c r="C16" s="7"/>
      <c r="D16" s="7"/>
    </row>
    <row r="17" spans="1:13" ht="12.75" customHeight="1">
      <c r="A17" s="58" t="s">
        <v>19</v>
      </c>
      <c r="B17" s="16">
        <v>3681</v>
      </c>
      <c r="C17" s="16">
        <v>22966727</v>
      </c>
      <c r="D17" s="8">
        <v>13456525</v>
      </c>
      <c r="E17" s="8">
        <v>76754415</v>
      </c>
      <c r="F17" s="16">
        <v>36723306</v>
      </c>
      <c r="G17" s="16">
        <v>229586250</v>
      </c>
      <c r="H17" s="12">
        <v>5857429</v>
      </c>
      <c r="I17" s="8">
        <v>348920480</v>
      </c>
      <c r="J17" s="8">
        <v>251370282</v>
      </c>
      <c r="K17" s="8">
        <v>6239</v>
      </c>
      <c r="L17" s="8">
        <v>94790</v>
      </c>
      <c r="M17" s="8">
        <v>68289</v>
      </c>
    </row>
    <row r="18" spans="1:13" ht="12.75">
      <c r="A18" s="58" t="s">
        <v>20</v>
      </c>
      <c r="B18" s="16">
        <v>3670</v>
      </c>
      <c r="C18" s="8">
        <v>28543104</v>
      </c>
      <c r="D18" s="8">
        <v>11801232</v>
      </c>
      <c r="E18" s="8">
        <v>81093264</v>
      </c>
      <c r="F18" s="8">
        <v>31401466</v>
      </c>
      <c r="G18" s="8">
        <v>195487468</v>
      </c>
      <c r="H18" s="31">
        <v>4787621</v>
      </c>
      <c r="I18" s="8">
        <v>312769819</v>
      </c>
      <c r="J18" s="8">
        <v>215091254</v>
      </c>
      <c r="K18" s="8">
        <v>7777</v>
      </c>
      <c r="L18" s="8">
        <v>85223</v>
      </c>
      <c r="M18" s="8">
        <v>58608</v>
      </c>
    </row>
    <row r="19" spans="1:13" ht="12.75">
      <c r="A19" s="59" t="s">
        <v>12</v>
      </c>
      <c r="B19" s="25">
        <v>429</v>
      </c>
      <c r="C19" s="19">
        <v>788386</v>
      </c>
      <c r="D19" s="19">
        <v>563521</v>
      </c>
      <c r="E19" s="19">
        <v>3418042</v>
      </c>
      <c r="F19" s="19">
        <v>1329473</v>
      </c>
      <c r="G19" s="19">
        <v>8050776</v>
      </c>
      <c r="H19" s="19">
        <v>623365</v>
      </c>
      <c r="I19" s="19">
        <v>13421656</v>
      </c>
      <c r="J19" s="19">
        <v>13240649</v>
      </c>
      <c r="K19" s="19">
        <v>1838</v>
      </c>
      <c r="L19" s="19">
        <v>31286</v>
      </c>
      <c r="M19" s="19">
        <v>30864</v>
      </c>
    </row>
    <row r="20" spans="1:4" ht="12.75">
      <c r="A20" s="60"/>
      <c r="B20" s="7"/>
      <c r="C20" s="7"/>
      <c r="D20" s="7"/>
    </row>
    <row r="21" spans="1:5" ht="12.75">
      <c r="A21" s="61" t="s">
        <v>175</v>
      </c>
      <c r="B21" s="7"/>
      <c r="C21" s="7"/>
      <c r="D21" s="7"/>
      <c r="E21" s="7"/>
    </row>
    <row r="25" spans="1:5" ht="31.5">
      <c r="A25" s="52" t="s">
        <v>243</v>
      </c>
      <c r="B25" s="5"/>
      <c r="C25" s="5"/>
      <c r="D25" s="5"/>
      <c r="E25" s="5"/>
    </row>
    <row r="26" spans="1:5" ht="12.75" customHeight="1">
      <c r="A26" s="52"/>
      <c r="B26" s="5"/>
      <c r="C26" s="5"/>
      <c r="D26" s="5"/>
      <c r="E26" s="5"/>
    </row>
    <row r="27" spans="1:14" ht="27" customHeight="1">
      <c r="A27" s="38"/>
      <c r="B27" s="39" t="s">
        <v>112</v>
      </c>
      <c r="C27" s="39" t="s">
        <v>21</v>
      </c>
      <c r="D27" s="40" t="s">
        <v>71</v>
      </c>
      <c r="E27" s="40" t="s">
        <v>139</v>
      </c>
      <c r="F27" s="46" t="s">
        <v>24</v>
      </c>
      <c r="G27" s="33"/>
      <c r="H27" s="47"/>
      <c r="I27" s="48"/>
      <c r="J27" s="70" t="s">
        <v>141</v>
      </c>
      <c r="K27" s="48"/>
      <c r="L27" s="40" t="s">
        <v>33</v>
      </c>
      <c r="M27" s="40" t="s">
        <v>28</v>
      </c>
      <c r="N27" s="40" t="s">
        <v>31</v>
      </c>
    </row>
    <row r="28" spans="1:14" ht="38.25" customHeight="1">
      <c r="A28" s="41"/>
      <c r="B28" s="42"/>
      <c r="C28" s="42"/>
      <c r="D28" s="34"/>
      <c r="E28" s="34" t="s">
        <v>140</v>
      </c>
      <c r="F28" s="49" t="s">
        <v>72</v>
      </c>
      <c r="G28" s="49" t="s">
        <v>23</v>
      </c>
      <c r="H28" s="42" t="s">
        <v>6</v>
      </c>
      <c r="I28" s="42" t="s">
        <v>25</v>
      </c>
      <c r="J28" s="75" t="s">
        <v>26</v>
      </c>
      <c r="K28" s="75" t="s">
        <v>27</v>
      </c>
      <c r="L28" s="34" t="s">
        <v>32</v>
      </c>
      <c r="M28" s="34" t="s">
        <v>30</v>
      </c>
      <c r="N28" s="34" t="s">
        <v>30</v>
      </c>
    </row>
    <row r="29" spans="1:5" ht="12.75" customHeight="1">
      <c r="A29" s="57"/>
      <c r="B29" s="14"/>
      <c r="C29" s="14"/>
      <c r="D29" s="7"/>
      <c r="E29" s="7"/>
    </row>
    <row r="30" spans="1:14" ht="12.75" customHeight="1">
      <c r="A30" s="82" t="s">
        <v>45</v>
      </c>
      <c r="B30" s="44">
        <v>380</v>
      </c>
      <c r="C30" s="44">
        <v>160</v>
      </c>
      <c r="D30" s="8">
        <v>138180</v>
      </c>
      <c r="E30" s="8">
        <v>244263</v>
      </c>
      <c r="F30" s="8">
        <v>275590</v>
      </c>
      <c r="G30" s="8">
        <v>22335</v>
      </c>
      <c r="H30" s="8">
        <v>1563356</v>
      </c>
      <c r="I30" s="8">
        <v>32914</v>
      </c>
      <c r="J30" s="8">
        <v>1894195</v>
      </c>
      <c r="K30" s="8">
        <v>1833796</v>
      </c>
      <c r="L30" s="8">
        <v>864</v>
      </c>
      <c r="M30" s="8">
        <v>11839</v>
      </c>
      <c r="N30" s="8">
        <v>11461</v>
      </c>
    </row>
    <row r="31" spans="1:14" ht="12.75" customHeight="1">
      <c r="A31" s="76" t="s">
        <v>29</v>
      </c>
      <c r="B31" s="25">
        <v>234</v>
      </c>
      <c r="C31" s="25">
        <v>74</v>
      </c>
      <c r="D31" s="25">
        <v>321152</v>
      </c>
      <c r="E31" s="19">
        <v>46400</v>
      </c>
      <c r="F31" s="19">
        <v>450162</v>
      </c>
      <c r="G31" s="25">
        <v>49406</v>
      </c>
      <c r="H31" s="25">
        <v>477724</v>
      </c>
      <c r="I31" s="19">
        <v>6638</v>
      </c>
      <c r="J31" s="19">
        <v>983930</v>
      </c>
      <c r="K31" s="19">
        <v>970497</v>
      </c>
      <c r="L31" s="19">
        <v>4340</v>
      </c>
      <c r="M31" s="19">
        <v>13296</v>
      </c>
      <c r="N31" s="19">
        <v>13115</v>
      </c>
    </row>
    <row r="32" spans="1:4" ht="12.75">
      <c r="A32" s="60"/>
      <c r="B32" s="7"/>
      <c r="C32" s="7"/>
      <c r="D32" s="7"/>
    </row>
    <row r="33" spans="1:5" ht="12.75">
      <c r="A33" s="61" t="s">
        <v>175</v>
      </c>
      <c r="B33" s="7"/>
      <c r="C33" s="7"/>
      <c r="D33" s="7"/>
      <c r="E33" s="7"/>
    </row>
    <row r="37" spans="1:6" ht="20.25" customHeight="1">
      <c r="A37" s="83" t="s">
        <v>185</v>
      </c>
      <c r="B37" s="5"/>
      <c r="C37" s="5"/>
      <c r="D37" s="5"/>
      <c r="E37" s="69"/>
      <c r="F37" s="8"/>
    </row>
    <row r="38" spans="1:6" ht="12.75" customHeight="1">
      <c r="A38" s="52"/>
      <c r="B38" s="5"/>
      <c r="C38" s="5"/>
      <c r="D38" s="5"/>
      <c r="E38" s="69"/>
      <c r="F38" s="8"/>
    </row>
    <row r="39" spans="1:6" ht="12.75" customHeight="1">
      <c r="A39" s="38"/>
      <c r="B39" s="84" t="s">
        <v>82</v>
      </c>
      <c r="C39" s="47"/>
      <c r="D39" s="105"/>
      <c r="E39" s="70" t="s">
        <v>83</v>
      </c>
      <c r="F39" s="71"/>
    </row>
    <row r="40" spans="1:6" ht="52.5">
      <c r="A40" s="41"/>
      <c r="B40" s="87" t="s">
        <v>115</v>
      </c>
      <c r="C40" s="87" t="s">
        <v>80</v>
      </c>
      <c r="D40" s="106" t="s">
        <v>169</v>
      </c>
      <c r="E40" s="100" t="s">
        <v>45</v>
      </c>
      <c r="F40" s="101" t="s">
        <v>29</v>
      </c>
    </row>
    <row r="41" spans="1:6" ht="12.75" customHeight="1">
      <c r="A41" s="57"/>
      <c r="B41" s="14"/>
      <c r="C41" s="7"/>
      <c r="D41" s="7"/>
      <c r="E41" s="8"/>
      <c r="F41" s="8"/>
    </row>
    <row r="42" spans="1:6" ht="12.75" customHeight="1">
      <c r="A42" s="58" t="s">
        <v>84</v>
      </c>
      <c r="B42" s="44">
        <v>1098</v>
      </c>
      <c r="C42" s="8">
        <v>1035</v>
      </c>
      <c r="D42" s="8">
        <v>102</v>
      </c>
      <c r="E42" s="8">
        <v>15</v>
      </c>
      <c r="F42" s="8">
        <v>8</v>
      </c>
    </row>
    <row r="43" spans="1:6" ht="12.75" customHeight="1">
      <c r="A43" s="102" t="s">
        <v>113</v>
      </c>
      <c r="B43" s="44">
        <f>+B42-B44</f>
        <v>1086</v>
      </c>
      <c r="C43" s="8">
        <f>C42</f>
        <v>1035</v>
      </c>
      <c r="D43" s="8">
        <f>+D42</f>
        <v>102</v>
      </c>
      <c r="E43" s="8">
        <f>+E42</f>
        <v>15</v>
      </c>
      <c r="F43" s="8">
        <f>+F42</f>
        <v>8</v>
      </c>
    </row>
    <row r="44" spans="1:6" ht="12.75" customHeight="1">
      <c r="A44" s="102" t="s">
        <v>114</v>
      </c>
      <c r="B44" s="44">
        <v>12</v>
      </c>
      <c r="C44" s="50" t="s">
        <v>3</v>
      </c>
      <c r="D44" s="50" t="s">
        <v>3</v>
      </c>
      <c r="E44" s="50" t="s">
        <v>3</v>
      </c>
      <c r="F44" s="50" t="s">
        <v>3</v>
      </c>
    </row>
    <row r="45" spans="1:6" ht="12.75" customHeight="1">
      <c r="A45" s="58" t="s">
        <v>94</v>
      </c>
      <c r="B45" s="44">
        <f>+B46+B52+B53+B54</f>
        <v>27325</v>
      </c>
      <c r="C45" s="44">
        <f>+C46+C52+C53+C54</f>
        <v>25830</v>
      </c>
      <c r="D45" s="44">
        <f>+D46+D52+D53+D54</f>
        <v>1971</v>
      </c>
      <c r="E45" s="44">
        <f>+E46+E52+E53+E54</f>
        <v>374</v>
      </c>
      <c r="F45" s="44">
        <f>+F46+F52+F53+F54</f>
        <v>136</v>
      </c>
    </row>
    <row r="46" spans="1:6" ht="12.75" customHeight="1">
      <c r="A46" s="102" t="s">
        <v>85</v>
      </c>
      <c r="B46" s="16">
        <f>SUM(B47:B51)</f>
        <v>1763</v>
      </c>
      <c r="C46" s="16">
        <f>SUM(C47:C51)</f>
        <v>1691</v>
      </c>
      <c r="D46" s="16">
        <f>SUM(D47:D51)</f>
        <v>180</v>
      </c>
      <c r="E46" s="16">
        <f>SUM(E47:E51)</f>
        <v>45</v>
      </c>
      <c r="F46" s="16">
        <f>SUM(F47:F51)</f>
        <v>31</v>
      </c>
    </row>
    <row r="47" spans="1:6" ht="12.75">
      <c r="A47" s="103" t="s">
        <v>86</v>
      </c>
      <c r="B47" s="16">
        <v>21</v>
      </c>
      <c r="C47" s="8">
        <v>60</v>
      </c>
      <c r="D47" s="8">
        <v>5</v>
      </c>
      <c r="E47" s="8">
        <v>3</v>
      </c>
      <c r="F47" s="8">
        <v>1</v>
      </c>
    </row>
    <row r="48" spans="1:6" ht="12.75">
      <c r="A48" s="103" t="s">
        <v>87</v>
      </c>
      <c r="B48" s="16">
        <v>382</v>
      </c>
      <c r="C48" s="8">
        <v>348</v>
      </c>
      <c r="D48" s="8">
        <v>29</v>
      </c>
      <c r="E48" s="8">
        <v>1</v>
      </c>
      <c r="F48" s="8">
        <v>2</v>
      </c>
    </row>
    <row r="49" spans="1:6" ht="12.75">
      <c r="A49" s="103" t="s">
        <v>88</v>
      </c>
      <c r="B49" s="16">
        <v>322</v>
      </c>
      <c r="C49" s="8">
        <v>352</v>
      </c>
      <c r="D49" s="8">
        <v>36</v>
      </c>
      <c r="E49" s="8">
        <v>1</v>
      </c>
      <c r="F49" s="8">
        <v>6</v>
      </c>
    </row>
    <row r="50" spans="1:6" ht="12.75">
      <c r="A50" s="103" t="s">
        <v>89</v>
      </c>
      <c r="B50" s="16">
        <v>801</v>
      </c>
      <c r="C50" s="8">
        <v>691</v>
      </c>
      <c r="D50" s="8">
        <v>72</v>
      </c>
      <c r="E50" s="8">
        <v>25</v>
      </c>
      <c r="F50" s="8">
        <v>20</v>
      </c>
    </row>
    <row r="51" spans="1:6" ht="12.75">
      <c r="A51" s="103" t="s">
        <v>90</v>
      </c>
      <c r="B51" s="16">
        <v>237</v>
      </c>
      <c r="C51" s="8">
        <v>240</v>
      </c>
      <c r="D51" s="8">
        <v>38</v>
      </c>
      <c r="E51" s="8">
        <v>15</v>
      </c>
      <c r="F51" s="8">
        <v>2</v>
      </c>
    </row>
    <row r="52" spans="1:6" ht="12.75">
      <c r="A52" s="102" t="s">
        <v>91</v>
      </c>
      <c r="B52" s="16">
        <v>775</v>
      </c>
      <c r="C52" s="8">
        <v>1010</v>
      </c>
      <c r="D52" s="8">
        <v>59</v>
      </c>
      <c r="E52" s="8">
        <v>9</v>
      </c>
      <c r="F52" s="8">
        <v>3</v>
      </c>
    </row>
    <row r="53" spans="1:6" ht="12.75">
      <c r="A53" s="102" t="s">
        <v>92</v>
      </c>
      <c r="B53" s="16">
        <v>11707</v>
      </c>
      <c r="C53" s="8">
        <v>13460</v>
      </c>
      <c r="D53" s="8">
        <v>1113</v>
      </c>
      <c r="E53" s="8">
        <v>74</v>
      </c>
      <c r="F53" s="8">
        <v>31</v>
      </c>
    </row>
    <row r="54" spans="1:6" ht="12.75">
      <c r="A54" s="102" t="s">
        <v>93</v>
      </c>
      <c r="B54" s="16">
        <v>13080</v>
      </c>
      <c r="C54" s="8">
        <v>9669</v>
      </c>
      <c r="D54" s="8">
        <v>619</v>
      </c>
      <c r="E54" s="8">
        <v>246</v>
      </c>
      <c r="F54" s="8">
        <v>71</v>
      </c>
    </row>
    <row r="55" spans="1:6" ht="12.75">
      <c r="A55" s="59" t="s">
        <v>95</v>
      </c>
      <c r="B55" s="96">
        <v>1.67</v>
      </c>
      <c r="C55" s="96">
        <v>1.67</v>
      </c>
      <c r="D55" s="96">
        <v>1.67</v>
      </c>
      <c r="E55" s="29">
        <v>1</v>
      </c>
      <c r="F55" s="29">
        <v>1</v>
      </c>
    </row>
    <row r="56" spans="1:6" ht="12.75">
      <c r="A56" s="60"/>
      <c r="B56" s="7"/>
      <c r="C56" s="7"/>
      <c r="D56" s="7"/>
      <c r="E56" s="8"/>
      <c r="F56" s="8"/>
    </row>
    <row r="57" spans="1:6" ht="12.75">
      <c r="A57" s="64" t="s">
        <v>166</v>
      </c>
      <c r="B57" s="7"/>
      <c r="C57" s="7"/>
      <c r="D57" s="7"/>
      <c r="E57" s="8"/>
      <c r="F57" s="8"/>
    </row>
    <row r="58" spans="1:6" ht="12.75">
      <c r="A58" s="64" t="s">
        <v>167</v>
      </c>
      <c r="B58" s="7"/>
      <c r="C58" s="7"/>
      <c r="D58" s="7"/>
      <c r="E58" s="8"/>
      <c r="F58" s="8"/>
    </row>
    <row r="59" spans="1:6" ht="12.75">
      <c r="A59" s="64" t="s">
        <v>168</v>
      </c>
      <c r="B59" s="7"/>
      <c r="C59" s="7"/>
      <c r="D59" s="7"/>
      <c r="E59" s="8"/>
      <c r="F59" s="8"/>
    </row>
    <row r="60" spans="1:6" ht="12.75">
      <c r="A60" s="60"/>
      <c r="B60" s="7"/>
      <c r="C60" s="7"/>
      <c r="D60" s="7"/>
      <c r="E60" s="8"/>
      <c r="F60" s="8"/>
    </row>
    <row r="61" spans="1:6" ht="12.75">
      <c r="A61" s="61" t="s">
        <v>149</v>
      </c>
      <c r="B61" s="7"/>
      <c r="C61" s="7"/>
      <c r="D61" s="7"/>
      <c r="E61" s="8"/>
      <c r="F61" s="8"/>
    </row>
    <row r="65" spans="1:3" ht="31.5">
      <c r="A65" s="52" t="s">
        <v>184</v>
      </c>
      <c r="B65" s="5"/>
      <c r="C65" s="5"/>
    </row>
    <row r="66" spans="1:3" ht="12.75" customHeight="1">
      <c r="A66" s="52"/>
      <c r="B66" s="5"/>
      <c r="C66" s="5"/>
    </row>
    <row r="67" spans="1:3" ht="25.5">
      <c r="A67" s="20"/>
      <c r="B67" s="87" t="s">
        <v>97</v>
      </c>
      <c r="C67" s="87" t="s">
        <v>98</v>
      </c>
    </row>
    <row r="68" spans="1:3" ht="12.75" customHeight="1">
      <c r="A68" s="57"/>
      <c r="B68" s="14"/>
      <c r="C68" s="7"/>
    </row>
    <row r="69" spans="1:3" ht="12.75" customHeight="1">
      <c r="A69" s="58" t="s">
        <v>101</v>
      </c>
      <c r="B69" s="44">
        <v>3285</v>
      </c>
      <c r="C69" s="24">
        <v>1.01</v>
      </c>
    </row>
    <row r="70" spans="1:3" ht="14.25">
      <c r="A70" s="59" t="s">
        <v>100</v>
      </c>
      <c r="B70" s="25">
        <v>24978</v>
      </c>
      <c r="C70" s="96">
        <v>0.6</v>
      </c>
    </row>
    <row r="71" spans="1:3" ht="12.75">
      <c r="A71" s="60"/>
      <c r="B71" s="7"/>
      <c r="C71" s="7"/>
    </row>
    <row r="72" spans="1:3" ht="12.75">
      <c r="A72" s="64" t="s">
        <v>102</v>
      </c>
      <c r="B72" s="7"/>
      <c r="C72" s="7"/>
    </row>
    <row r="73" spans="1:3" ht="12.75">
      <c r="A73" s="60"/>
      <c r="B73" s="7"/>
      <c r="C73" s="7"/>
    </row>
    <row r="74" spans="1:3" ht="12.75">
      <c r="A74" s="61" t="s">
        <v>175</v>
      </c>
      <c r="B74" s="7"/>
      <c r="C74" s="7"/>
    </row>
    <row r="78" spans="1:3" ht="15.75">
      <c r="A78" s="52" t="s">
        <v>189</v>
      </c>
      <c r="B78" s="5"/>
      <c r="C78" s="6"/>
    </row>
    <row r="79" spans="1:3" ht="12.75" customHeight="1">
      <c r="A79" s="52"/>
      <c r="B79" s="5"/>
      <c r="C79" s="6"/>
    </row>
    <row r="80" spans="1:3" ht="12.75" customHeight="1">
      <c r="A80" s="63" t="s">
        <v>0</v>
      </c>
      <c r="B80" s="5"/>
      <c r="C80" s="6"/>
    </row>
    <row r="81" spans="1:3" ht="16.5" customHeight="1">
      <c r="A81" s="35"/>
      <c r="B81" s="13" t="s">
        <v>148</v>
      </c>
      <c r="C81" s="6"/>
    </row>
    <row r="82" spans="1:3" ht="12.75" customHeight="1">
      <c r="A82" s="57"/>
      <c r="B82" s="14"/>
      <c r="C82" s="6"/>
    </row>
    <row r="83" spans="1:3" ht="12.75" customHeight="1">
      <c r="A83" s="58" t="s">
        <v>35</v>
      </c>
      <c r="B83" s="77">
        <v>142.9</v>
      </c>
      <c r="C83" s="6"/>
    </row>
    <row r="84" spans="1:3" ht="12.75">
      <c r="A84" s="59" t="s">
        <v>36</v>
      </c>
      <c r="B84" s="78">
        <v>38</v>
      </c>
      <c r="C84" s="6"/>
    </row>
    <row r="85" spans="1:3" ht="12.75">
      <c r="A85" s="60"/>
      <c r="B85" s="7"/>
      <c r="C85" s="6"/>
    </row>
    <row r="86" spans="1:3" ht="12.75">
      <c r="A86" s="64" t="s">
        <v>170</v>
      </c>
      <c r="B86" s="7"/>
      <c r="C86" s="6"/>
    </row>
    <row r="87" spans="1:3" ht="12.75">
      <c r="A87" s="60"/>
      <c r="B87" s="7"/>
      <c r="C87" s="6"/>
    </row>
    <row r="88" spans="1:3" ht="12.75">
      <c r="A88" s="61" t="s">
        <v>149</v>
      </c>
      <c r="B88" s="7"/>
      <c r="C88" s="6"/>
    </row>
    <row r="92" ht="15.75">
      <c r="A92" s="52" t="s">
        <v>37</v>
      </c>
    </row>
    <row r="93" ht="12.75" customHeight="1">
      <c r="A93" s="52"/>
    </row>
    <row r="94" ht="12.75">
      <c r="A94" s="65" t="s">
        <v>8</v>
      </c>
    </row>
    <row r="95" spans="1:2" ht="18">
      <c r="A95" s="20"/>
      <c r="B95" s="13">
        <v>1927</v>
      </c>
    </row>
    <row r="96" ht="12.75" customHeight="1">
      <c r="A96" s="57"/>
    </row>
    <row r="97" spans="1:2" ht="12.75">
      <c r="A97" s="15" t="s">
        <v>39</v>
      </c>
      <c r="B97" s="50">
        <v>3544407</v>
      </c>
    </row>
    <row r="98" spans="1:2" ht="12.75">
      <c r="A98" s="15" t="s">
        <v>44</v>
      </c>
      <c r="B98" s="50">
        <v>24218245</v>
      </c>
    </row>
    <row r="99" spans="1:2" ht="12.75">
      <c r="A99" s="21" t="s">
        <v>38</v>
      </c>
      <c r="B99" s="12"/>
    </row>
    <row r="100" spans="1:2" ht="12.75">
      <c r="A100" s="21" t="s">
        <v>40</v>
      </c>
      <c r="B100" s="12"/>
    </row>
    <row r="101" spans="1:2" ht="12.75">
      <c r="A101" s="21" t="s">
        <v>41</v>
      </c>
      <c r="B101" s="12"/>
    </row>
    <row r="102" spans="1:2" ht="12.75">
      <c r="A102" s="21" t="s">
        <v>42</v>
      </c>
      <c r="B102" s="12"/>
    </row>
    <row r="103" spans="1:2" ht="12.75">
      <c r="A103" s="51" t="s">
        <v>43</v>
      </c>
      <c r="B103" s="19"/>
    </row>
    <row r="105" ht="12.75">
      <c r="A105" s="61" t="s">
        <v>175</v>
      </c>
    </row>
    <row r="109" ht="18.75" customHeight="1">
      <c r="A109" s="52" t="s">
        <v>172</v>
      </c>
    </row>
    <row r="110" ht="12.75" customHeight="1">
      <c r="A110" s="52"/>
    </row>
    <row r="111" spans="1:2" ht="18">
      <c r="A111" s="20"/>
      <c r="B111" s="13">
        <v>1927</v>
      </c>
    </row>
    <row r="112" ht="12.75" customHeight="1">
      <c r="A112" s="57"/>
    </row>
    <row r="113" spans="1:2" ht="12.75">
      <c r="A113" s="15" t="s">
        <v>174</v>
      </c>
      <c r="B113" s="12">
        <v>1003</v>
      </c>
    </row>
    <row r="114" spans="1:2" ht="12.75">
      <c r="A114" s="15" t="s">
        <v>176</v>
      </c>
      <c r="B114" s="12">
        <v>915</v>
      </c>
    </row>
    <row r="115" spans="1:3" ht="12.75">
      <c r="A115" s="15" t="s">
        <v>177</v>
      </c>
      <c r="B115" s="79">
        <f>+B114/B113*100</f>
        <v>91.22632103688933</v>
      </c>
      <c r="C115" s="12"/>
    </row>
    <row r="116" spans="1:2" ht="12.75">
      <c r="A116" s="21" t="s">
        <v>180</v>
      </c>
      <c r="B116" s="12">
        <f>SUM(B117:B118)</f>
        <v>880</v>
      </c>
    </row>
    <row r="117" spans="1:3" ht="12.75">
      <c r="A117" s="80" t="s">
        <v>181</v>
      </c>
      <c r="B117" s="12">
        <v>55</v>
      </c>
      <c r="C117" s="12"/>
    </row>
    <row r="118" spans="1:2" ht="12.75">
      <c r="A118" s="80" t="s">
        <v>182</v>
      </c>
      <c r="B118" s="12">
        <v>825</v>
      </c>
    </row>
    <row r="119" spans="1:2" ht="12.75">
      <c r="A119" s="51" t="s">
        <v>179</v>
      </c>
      <c r="B119" s="19">
        <v>113330</v>
      </c>
    </row>
    <row r="121" ht="12.75">
      <c r="A121" s="61" t="s">
        <v>175</v>
      </c>
    </row>
    <row r="125" ht="15.75">
      <c r="A125" s="52" t="s">
        <v>75</v>
      </c>
    </row>
    <row r="126" ht="12.75" customHeight="1">
      <c r="A126" s="52"/>
    </row>
    <row r="127" spans="1:2" ht="18">
      <c r="A127" s="20"/>
      <c r="B127" s="13" t="s">
        <v>202</v>
      </c>
    </row>
    <row r="128" ht="12.75" customHeight="1">
      <c r="A128" s="57"/>
    </row>
    <row r="129" spans="1:2" ht="14.25">
      <c r="A129" s="37" t="s">
        <v>65</v>
      </c>
      <c r="B129" s="32">
        <v>21460</v>
      </c>
    </row>
    <row r="131" spans="1:3" ht="12.75">
      <c r="A131" s="45" t="s">
        <v>64</v>
      </c>
      <c r="C131" s="6"/>
    </row>
    <row r="132" spans="1:3" ht="12.75">
      <c r="A132" s="45" t="s">
        <v>201</v>
      </c>
      <c r="C132" s="6"/>
    </row>
    <row r="133" ht="12.75">
      <c r="C133" s="6"/>
    </row>
    <row r="134" ht="12.75">
      <c r="A134" s="61" t="s">
        <v>130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2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0" width="14.00390625" style="6" customWidth="1"/>
    <col min="11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2" ht="18.75" customHeight="1" thickBot="1">
      <c r="A8" s="56" t="s">
        <v>13</v>
      </c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5" ht="31.5">
      <c r="A12" s="52" t="s">
        <v>244</v>
      </c>
      <c r="B12" s="5"/>
      <c r="C12" s="5"/>
      <c r="D12" s="5"/>
      <c r="E12" s="5"/>
    </row>
    <row r="13" spans="1:5" ht="12.75" customHeight="1">
      <c r="A13" s="52"/>
      <c r="B13" s="5"/>
      <c r="C13" s="5"/>
      <c r="D13" s="5"/>
      <c r="E13" s="5"/>
    </row>
    <row r="14" spans="1:12" ht="27" customHeight="1">
      <c r="A14" s="38"/>
      <c r="B14" s="39" t="s">
        <v>21</v>
      </c>
      <c r="C14" s="40" t="s">
        <v>5</v>
      </c>
      <c r="D14" s="40" t="s">
        <v>139</v>
      </c>
      <c r="E14" s="46" t="s">
        <v>24</v>
      </c>
      <c r="F14" s="33"/>
      <c r="G14" s="47"/>
      <c r="H14" s="48"/>
      <c r="I14" s="46" t="s">
        <v>2</v>
      </c>
      <c r="J14" s="48"/>
      <c r="K14" s="40" t="s">
        <v>28</v>
      </c>
      <c r="L14" s="40" t="s">
        <v>31</v>
      </c>
    </row>
    <row r="15" spans="1:12" ht="38.25" customHeight="1">
      <c r="A15" s="41"/>
      <c r="B15" s="42"/>
      <c r="C15" s="34"/>
      <c r="D15" s="42" t="s">
        <v>183</v>
      </c>
      <c r="E15" s="49" t="s">
        <v>22</v>
      </c>
      <c r="F15" s="49" t="s">
        <v>23</v>
      </c>
      <c r="G15" s="42" t="s">
        <v>6</v>
      </c>
      <c r="H15" s="42" t="s">
        <v>25</v>
      </c>
      <c r="I15" s="42" t="s">
        <v>26</v>
      </c>
      <c r="J15" s="42" t="s">
        <v>27</v>
      </c>
      <c r="K15" s="34" t="s">
        <v>30</v>
      </c>
      <c r="L15" s="34" t="s">
        <v>30</v>
      </c>
    </row>
    <row r="16" spans="1:4" ht="12.75" customHeight="1">
      <c r="A16" s="57"/>
      <c r="B16" s="14"/>
      <c r="C16" s="7"/>
      <c r="D16" s="7"/>
    </row>
    <row r="17" spans="1:12" ht="12.75" customHeight="1">
      <c r="A17" s="58" t="s">
        <v>19</v>
      </c>
      <c r="B17" s="16">
        <v>3681</v>
      </c>
      <c r="C17" s="16">
        <v>21762808</v>
      </c>
      <c r="D17" s="8">
        <v>14232105</v>
      </c>
      <c r="E17" s="8">
        <v>76651965</v>
      </c>
      <c r="F17" s="16">
        <v>37181465</v>
      </c>
      <c r="G17" s="16">
        <v>243353043</v>
      </c>
      <c r="H17" s="12">
        <v>5743008</v>
      </c>
      <c r="I17" s="8">
        <v>362920482</v>
      </c>
      <c r="J17" s="8">
        <v>256505798</v>
      </c>
      <c r="K17" s="8">
        <v>97928</v>
      </c>
      <c r="L17" s="8">
        <v>69214</v>
      </c>
    </row>
    <row r="18" spans="1:12" ht="12.75">
      <c r="A18" s="58" t="s">
        <v>20</v>
      </c>
      <c r="B18" s="16">
        <v>3670</v>
      </c>
      <c r="C18" s="8">
        <v>29048781</v>
      </c>
      <c r="D18" s="8">
        <v>12534949</v>
      </c>
      <c r="E18" s="8">
        <v>83207824</v>
      </c>
      <c r="F18" s="8">
        <v>31411270</v>
      </c>
      <c r="G18" s="8">
        <v>205329635</v>
      </c>
      <c r="H18" s="31">
        <v>4804569</v>
      </c>
      <c r="I18" s="8">
        <v>324753299</v>
      </c>
      <c r="J18" s="8">
        <v>220191565</v>
      </c>
      <c r="K18" s="8">
        <v>88489</v>
      </c>
      <c r="L18" s="8">
        <v>59998</v>
      </c>
    </row>
    <row r="19" spans="1:12" ht="14.25">
      <c r="A19" s="59" t="s">
        <v>214</v>
      </c>
      <c r="B19" s="25">
        <v>429</v>
      </c>
      <c r="C19" s="19">
        <v>759188</v>
      </c>
      <c r="D19" s="19">
        <v>542724</v>
      </c>
      <c r="E19" s="19">
        <v>3291448</v>
      </c>
      <c r="F19" s="19">
        <v>1280134</v>
      </c>
      <c r="G19" s="19">
        <v>7762970</v>
      </c>
      <c r="H19" s="19">
        <v>564820</v>
      </c>
      <c r="I19" s="19">
        <v>12899372</v>
      </c>
      <c r="J19" s="19">
        <v>13240649</v>
      </c>
      <c r="K19" s="19">
        <v>30068</v>
      </c>
      <c r="L19" s="19">
        <v>30864</v>
      </c>
    </row>
    <row r="20" spans="1:4" ht="12.75">
      <c r="A20" s="60"/>
      <c r="B20" s="7"/>
      <c r="C20" s="7"/>
      <c r="D20" s="7"/>
    </row>
    <row r="21" spans="1:5" ht="12.75">
      <c r="A21" s="64" t="s">
        <v>215</v>
      </c>
      <c r="B21" s="7"/>
      <c r="C21" s="7"/>
      <c r="D21" s="8"/>
      <c r="E21" s="8"/>
    </row>
    <row r="22" spans="1:5" ht="12.75">
      <c r="A22" s="60"/>
      <c r="B22" s="7"/>
      <c r="C22" s="7"/>
      <c r="D22" s="8"/>
      <c r="E22" s="8"/>
    </row>
    <row r="23" spans="1:5" ht="12.75">
      <c r="A23" s="61" t="s">
        <v>213</v>
      </c>
      <c r="B23" s="7"/>
      <c r="C23" s="7"/>
      <c r="D23" s="7"/>
      <c r="E23" s="7"/>
    </row>
    <row r="27" spans="1:4" ht="31.5">
      <c r="A27" s="52" t="s">
        <v>245</v>
      </c>
      <c r="B27" s="5"/>
      <c r="C27" s="5"/>
      <c r="D27" s="5"/>
    </row>
    <row r="28" spans="1:4" ht="12.75" customHeight="1">
      <c r="A28" s="52"/>
      <c r="B28" s="5"/>
      <c r="C28" s="5"/>
      <c r="D28" s="5"/>
    </row>
    <row r="29" spans="1:12" ht="27" customHeight="1">
      <c r="A29" s="38"/>
      <c r="B29" s="39" t="s">
        <v>21</v>
      </c>
      <c r="C29" s="40" t="s">
        <v>71</v>
      </c>
      <c r="D29" s="40" t="s">
        <v>139</v>
      </c>
      <c r="E29" s="46" t="s">
        <v>24</v>
      </c>
      <c r="F29" s="33"/>
      <c r="G29" s="47"/>
      <c r="H29" s="48"/>
      <c r="I29" s="70" t="s">
        <v>141</v>
      </c>
      <c r="J29" s="48"/>
      <c r="K29" s="40" t="s">
        <v>28</v>
      </c>
      <c r="L29" s="40" t="s">
        <v>31</v>
      </c>
    </row>
    <row r="30" spans="1:12" ht="38.25" customHeight="1">
      <c r="A30" s="41"/>
      <c r="B30" s="42"/>
      <c r="C30" s="34"/>
      <c r="D30" s="34" t="s">
        <v>140</v>
      </c>
      <c r="E30" s="49" t="s">
        <v>72</v>
      </c>
      <c r="F30" s="49" t="s">
        <v>23</v>
      </c>
      <c r="G30" s="42" t="s">
        <v>6</v>
      </c>
      <c r="H30" s="42" t="s">
        <v>25</v>
      </c>
      <c r="I30" s="75" t="s">
        <v>26</v>
      </c>
      <c r="J30" s="75" t="s">
        <v>27</v>
      </c>
      <c r="K30" s="34" t="s">
        <v>30</v>
      </c>
      <c r="L30" s="34" t="s">
        <v>30</v>
      </c>
    </row>
    <row r="31" spans="1:4" ht="12.75" customHeight="1">
      <c r="A31" s="57"/>
      <c r="B31" s="14"/>
      <c r="C31" s="7"/>
      <c r="D31" s="7"/>
    </row>
    <row r="32" spans="1:12" ht="12.75" customHeight="1">
      <c r="A32" s="82" t="s">
        <v>45</v>
      </c>
      <c r="B32" s="44">
        <v>160</v>
      </c>
      <c r="C32" s="8">
        <v>129240</v>
      </c>
      <c r="D32" s="8">
        <v>310998</v>
      </c>
      <c r="E32" s="27">
        <v>238035.81</v>
      </c>
      <c r="F32" s="27">
        <v>20449.33</v>
      </c>
      <c r="G32" s="27">
        <v>1608003.12</v>
      </c>
      <c r="H32" s="27">
        <v>32853.82</v>
      </c>
      <c r="I32" s="8">
        <v>1899342</v>
      </c>
      <c r="J32" s="8">
        <v>1890905</v>
      </c>
      <c r="K32" s="8">
        <v>11871</v>
      </c>
      <c r="L32" s="8">
        <v>11818</v>
      </c>
    </row>
    <row r="33" spans="1:12" ht="12.75" customHeight="1">
      <c r="A33" s="76" t="s">
        <v>29</v>
      </c>
      <c r="B33" s="25">
        <v>74</v>
      </c>
      <c r="C33" s="25">
        <v>222191</v>
      </c>
      <c r="D33" s="19">
        <v>48559</v>
      </c>
      <c r="E33" s="29">
        <v>373905.16</v>
      </c>
      <c r="F33" s="96">
        <v>47480.44</v>
      </c>
      <c r="G33" s="96">
        <v>411486.91</v>
      </c>
      <c r="H33" s="29">
        <v>13407.74</v>
      </c>
      <c r="I33" s="19">
        <v>846280</v>
      </c>
      <c r="J33" s="19">
        <v>1177237</v>
      </c>
      <c r="K33" s="19">
        <v>11436</v>
      </c>
      <c r="L33" s="19">
        <v>15909</v>
      </c>
    </row>
    <row r="34" spans="1:3" ht="12.75">
      <c r="A34" s="60"/>
      <c r="B34" s="7"/>
      <c r="C34" s="7"/>
    </row>
    <row r="35" spans="1:4" ht="12.75">
      <c r="A35" s="61" t="s">
        <v>213</v>
      </c>
      <c r="B35" s="7"/>
      <c r="C35" s="7"/>
      <c r="D35" s="7"/>
    </row>
    <row r="39" spans="1:5" ht="20.25" customHeight="1">
      <c r="A39" s="83" t="s">
        <v>186</v>
      </c>
      <c r="B39" s="5"/>
      <c r="C39" s="5"/>
      <c r="D39" s="5"/>
      <c r="E39" s="69"/>
    </row>
    <row r="40" spans="1:5" ht="12.75" customHeight="1">
      <c r="A40" s="52"/>
      <c r="B40" s="5"/>
      <c r="C40" s="5"/>
      <c r="D40" s="5"/>
      <c r="E40" s="69"/>
    </row>
    <row r="41" spans="1:5" ht="12.75" customHeight="1">
      <c r="A41" s="38"/>
      <c r="B41" s="84" t="s">
        <v>82</v>
      </c>
      <c r="C41" s="47"/>
      <c r="D41" s="70" t="s">
        <v>83</v>
      </c>
      <c r="E41" s="99"/>
    </row>
    <row r="42" spans="1:5" ht="38.25">
      <c r="A42" s="41"/>
      <c r="B42" s="87" t="s">
        <v>115</v>
      </c>
      <c r="C42" s="87" t="s">
        <v>80</v>
      </c>
      <c r="D42" s="100" t="s">
        <v>45</v>
      </c>
      <c r="E42" s="101" t="s">
        <v>29</v>
      </c>
    </row>
    <row r="43" spans="1:5" ht="12.75" customHeight="1">
      <c r="A43" s="57"/>
      <c r="B43" s="14"/>
      <c r="C43" s="7"/>
      <c r="D43" s="8"/>
      <c r="E43" s="8"/>
    </row>
    <row r="44" spans="1:5" ht="12.75" customHeight="1">
      <c r="A44" s="58" t="s">
        <v>84</v>
      </c>
      <c r="B44" s="44">
        <v>1142</v>
      </c>
      <c r="C44" s="8">
        <v>1079</v>
      </c>
      <c r="D44" s="8">
        <v>15</v>
      </c>
      <c r="E44" s="8">
        <v>8</v>
      </c>
    </row>
    <row r="45" spans="1:5" ht="12.75" customHeight="1">
      <c r="A45" s="102" t="s">
        <v>113</v>
      </c>
      <c r="B45" s="44">
        <f>+B44-B46</f>
        <v>1130</v>
      </c>
      <c r="C45" s="8">
        <f>C44</f>
        <v>1079</v>
      </c>
      <c r="D45" s="8">
        <f>+D44</f>
        <v>15</v>
      </c>
      <c r="E45" s="8">
        <f>+E44</f>
        <v>8</v>
      </c>
    </row>
    <row r="46" spans="1:5" ht="12.75" customHeight="1">
      <c r="A46" s="102" t="s">
        <v>114</v>
      </c>
      <c r="B46" s="44">
        <v>12</v>
      </c>
      <c r="C46" s="50" t="s">
        <v>3</v>
      </c>
      <c r="D46" s="50" t="s">
        <v>3</v>
      </c>
      <c r="E46" s="50" t="s">
        <v>3</v>
      </c>
    </row>
    <row r="47" spans="1:5" ht="12.75" customHeight="1">
      <c r="A47" s="58" t="s">
        <v>94</v>
      </c>
      <c r="B47" s="44">
        <f>+B48+B54+B55+B56</f>
        <v>29839</v>
      </c>
      <c r="C47" s="44">
        <f>+C48+C54+C55+C56</f>
        <v>27268</v>
      </c>
      <c r="D47" s="44">
        <f>+D48+D54+D55+D56</f>
        <v>374</v>
      </c>
      <c r="E47" s="44">
        <f>+E48+E54+E55+E56</f>
        <v>136</v>
      </c>
    </row>
    <row r="48" spans="1:5" ht="12.75" customHeight="1">
      <c r="A48" s="102" t="s">
        <v>85</v>
      </c>
      <c r="B48" s="16">
        <f>SUM(B49:B53)</f>
        <v>1857</v>
      </c>
      <c r="C48" s="16">
        <f>SUM(C49:C53)</f>
        <v>1703</v>
      </c>
      <c r="D48" s="16">
        <f>SUM(D49:D53)</f>
        <v>45</v>
      </c>
      <c r="E48" s="16">
        <f>SUM(E49:E53)</f>
        <v>31</v>
      </c>
    </row>
    <row r="49" spans="1:5" ht="12.75">
      <c r="A49" s="103" t="s">
        <v>86</v>
      </c>
      <c r="B49" s="16">
        <v>21</v>
      </c>
      <c r="C49" s="8">
        <v>60</v>
      </c>
      <c r="D49" s="8">
        <v>3</v>
      </c>
      <c r="E49" s="8">
        <v>1</v>
      </c>
    </row>
    <row r="50" spans="1:5" ht="12.75">
      <c r="A50" s="103" t="s">
        <v>87</v>
      </c>
      <c r="B50" s="16">
        <v>392</v>
      </c>
      <c r="C50" s="8">
        <v>350</v>
      </c>
      <c r="D50" s="8">
        <v>1</v>
      </c>
      <c r="E50" s="8">
        <v>2</v>
      </c>
    </row>
    <row r="51" spans="1:5" ht="12.75">
      <c r="A51" s="103" t="s">
        <v>88</v>
      </c>
      <c r="B51" s="16">
        <v>342</v>
      </c>
      <c r="C51" s="8">
        <v>352</v>
      </c>
      <c r="D51" s="8">
        <v>1</v>
      </c>
      <c r="E51" s="8">
        <v>6</v>
      </c>
    </row>
    <row r="52" spans="1:5" ht="12.75">
      <c r="A52" s="103" t="s">
        <v>89</v>
      </c>
      <c r="B52" s="16">
        <v>851</v>
      </c>
      <c r="C52" s="8">
        <v>701</v>
      </c>
      <c r="D52" s="8">
        <v>25</v>
      </c>
      <c r="E52" s="8">
        <v>20</v>
      </c>
    </row>
    <row r="53" spans="1:5" ht="12.75">
      <c r="A53" s="103" t="s">
        <v>90</v>
      </c>
      <c r="B53" s="16">
        <v>251</v>
      </c>
      <c r="C53" s="8">
        <v>240</v>
      </c>
      <c r="D53" s="8">
        <v>15</v>
      </c>
      <c r="E53" s="8">
        <v>2</v>
      </c>
    </row>
    <row r="54" spans="1:5" ht="12.75">
      <c r="A54" s="102" t="s">
        <v>91</v>
      </c>
      <c r="B54" s="16">
        <v>795</v>
      </c>
      <c r="C54" s="8">
        <v>1051</v>
      </c>
      <c r="D54" s="8">
        <v>9</v>
      </c>
      <c r="E54" s="8">
        <v>3</v>
      </c>
    </row>
    <row r="55" spans="1:5" ht="12.75">
      <c r="A55" s="102" t="s">
        <v>92</v>
      </c>
      <c r="B55" s="16">
        <v>12807</v>
      </c>
      <c r="C55" s="8">
        <v>13960</v>
      </c>
      <c r="D55" s="8">
        <v>74</v>
      </c>
      <c r="E55" s="8">
        <v>31</v>
      </c>
    </row>
    <row r="56" spans="1:5" ht="12.75">
      <c r="A56" s="102" t="s">
        <v>93</v>
      </c>
      <c r="B56" s="16">
        <v>14380</v>
      </c>
      <c r="C56" s="8">
        <v>10554</v>
      </c>
      <c r="D56" s="8">
        <v>246</v>
      </c>
      <c r="E56" s="8">
        <v>71</v>
      </c>
    </row>
    <row r="57" spans="1:5" ht="12.75">
      <c r="A57" s="59" t="s">
        <v>95</v>
      </c>
      <c r="B57" s="96">
        <v>1.67</v>
      </c>
      <c r="C57" s="96">
        <v>1.67</v>
      </c>
      <c r="D57" s="29">
        <v>1</v>
      </c>
      <c r="E57" s="29">
        <v>1</v>
      </c>
    </row>
    <row r="58" spans="1:5" ht="12.75">
      <c r="A58" s="60"/>
      <c r="B58" s="7"/>
      <c r="C58" s="7"/>
      <c r="D58" s="8"/>
      <c r="E58" s="8"/>
    </row>
    <row r="59" spans="1:5" ht="12.75">
      <c r="A59" s="64" t="s">
        <v>187</v>
      </c>
      <c r="B59" s="7"/>
      <c r="C59" s="7"/>
      <c r="D59" s="8"/>
      <c r="E59" s="8"/>
    </row>
    <row r="60" spans="1:5" ht="12.75">
      <c r="A60" s="64" t="s">
        <v>167</v>
      </c>
      <c r="B60" s="7"/>
      <c r="C60" s="7"/>
      <c r="D60" s="8"/>
      <c r="E60" s="8"/>
    </row>
    <row r="61" spans="1:5" ht="12.75">
      <c r="A61" s="60"/>
      <c r="B61" s="7"/>
      <c r="C61" s="7"/>
      <c r="D61" s="8"/>
      <c r="E61" s="8"/>
    </row>
    <row r="62" spans="1:5" ht="12.75">
      <c r="A62" s="61" t="s">
        <v>175</v>
      </c>
      <c r="B62" s="7"/>
      <c r="C62" s="7"/>
      <c r="D62" s="8"/>
      <c r="E62" s="8"/>
    </row>
    <row r="66" spans="1:3" ht="31.5">
      <c r="A66" s="52" t="s">
        <v>216</v>
      </c>
      <c r="B66" s="5"/>
      <c r="C66" s="5"/>
    </row>
    <row r="67" spans="1:3" ht="12.75" customHeight="1">
      <c r="A67" s="52"/>
      <c r="B67" s="5"/>
      <c r="C67" s="5"/>
    </row>
    <row r="68" spans="1:3" ht="25.5">
      <c r="A68" s="20"/>
      <c r="B68" s="87" t="s">
        <v>97</v>
      </c>
      <c r="C68" s="87" t="s">
        <v>98</v>
      </c>
    </row>
    <row r="69" spans="1:3" ht="12.75" customHeight="1">
      <c r="A69" s="57"/>
      <c r="B69" s="14"/>
      <c r="C69" s="7"/>
    </row>
    <row r="70" spans="1:3" ht="12.75" customHeight="1">
      <c r="A70" s="58" t="s">
        <v>101</v>
      </c>
      <c r="B70" s="44">
        <v>3285</v>
      </c>
      <c r="C70" s="24">
        <v>1.01</v>
      </c>
    </row>
    <row r="71" spans="1:3" ht="14.25">
      <c r="A71" s="59" t="s">
        <v>100</v>
      </c>
      <c r="B71" s="25">
        <v>24978</v>
      </c>
      <c r="C71" s="96">
        <v>0.6</v>
      </c>
    </row>
    <row r="72" spans="1:3" ht="12.75">
      <c r="A72" s="60"/>
      <c r="B72" s="7"/>
      <c r="C72" s="7"/>
    </row>
    <row r="73" spans="1:3" ht="12.75">
      <c r="A73" s="64" t="s">
        <v>102</v>
      </c>
      <c r="B73" s="7"/>
      <c r="C73" s="7"/>
    </row>
    <row r="74" spans="1:3" ht="12.75">
      <c r="A74" s="60"/>
      <c r="B74" s="7"/>
      <c r="C74" s="7"/>
    </row>
    <row r="75" spans="1:3" ht="12.75">
      <c r="A75" s="61" t="s">
        <v>213</v>
      </c>
      <c r="B75" s="7"/>
      <c r="C75" s="7"/>
    </row>
    <row r="79" spans="1:3" ht="15.75">
      <c r="A79" s="52" t="s">
        <v>189</v>
      </c>
      <c r="B79" s="5"/>
      <c r="C79" s="6"/>
    </row>
    <row r="80" spans="1:3" ht="12.75" customHeight="1">
      <c r="A80" s="52"/>
      <c r="B80" s="5"/>
      <c r="C80" s="6"/>
    </row>
    <row r="81" spans="1:3" ht="12.75" customHeight="1">
      <c r="A81" s="63" t="s">
        <v>0</v>
      </c>
      <c r="B81" s="5"/>
      <c r="C81" s="6"/>
    </row>
    <row r="82" spans="1:3" ht="16.5" customHeight="1">
      <c r="A82" s="35"/>
      <c r="B82" s="13" t="s">
        <v>171</v>
      </c>
      <c r="C82" s="6"/>
    </row>
    <row r="83" spans="1:3" ht="12.75" customHeight="1">
      <c r="A83" s="57"/>
      <c r="B83" s="14"/>
      <c r="C83" s="6"/>
    </row>
    <row r="84" spans="1:3" ht="12.75" customHeight="1">
      <c r="A84" s="58" t="s">
        <v>190</v>
      </c>
      <c r="B84" s="77">
        <v>142.9</v>
      </c>
      <c r="C84" s="6"/>
    </row>
    <row r="85" spans="1:3" ht="12.75" customHeight="1">
      <c r="A85" s="58" t="s">
        <v>191</v>
      </c>
      <c r="B85" s="77">
        <v>38</v>
      </c>
      <c r="C85" s="6"/>
    </row>
    <row r="86" spans="1:3" ht="12.75">
      <c r="A86" s="59"/>
      <c r="B86" s="78"/>
      <c r="C86" s="6"/>
    </row>
    <row r="87" spans="1:3" ht="12.75">
      <c r="A87" s="60"/>
      <c r="B87" s="7"/>
      <c r="C87" s="6"/>
    </row>
    <row r="88" spans="1:3" ht="12.75">
      <c r="A88" s="64" t="s">
        <v>188</v>
      </c>
      <c r="B88" s="7"/>
      <c r="C88" s="6"/>
    </row>
    <row r="89" spans="1:3" ht="12.75">
      <c r="A89" s="60"/>
      <c r="B89" s="7"/>
      <c r="C89" s="6"/>
    </row>
    <row r="90" spans="1:3" ht="12.75">
      <c r="A90" s="61" t="s">
        <v>175</v>
      </c>
      <c r="B90" s="7"/>
      <c r="C90" s="6"/>
    </row>
    <row r="94" ht="15.75">
      <c r="A94" s="52" t="s">
        <v>37</v>
      </c>
    </row>
    <row r="95" ht="12.75" customHeight="1">
      <c r="A95" s="52"/>
    </row>
    <row r="96" ht="12.75">
      <c r="A96" s="65" t="s">
        <v>8</v>
      </c>
    </row>
    <row r="97" spans="1:2" ht="18">
      <c r="A97" s="20"/>
      <c r="B97" s="13">
        <v>1928</v>
      </c>
    </row>
    <row r="98" ht="12.75" customHeight="1">
      <c r="A98" s="57"/>
    </row>
    <row r="99" spans="1:2" ht="12.75">
      <c r="A99" s="15" t="s">
        <v>39</v>
      </c>
      <c r="B99" s="50">
        <v>3956014</v>
      </c>
    </row>
    <row r="100" spans="1:2" ht="12.75">
      <c r="A100" s="15" t="s">
        <v>44</v>
      </c>
      <c r="B100" s="50">
        <v>25437779</v>
      </c>
    </row>
    <row r="101" spans="1:2" ht="12.75">
      <c r="A101" s="21" t="s">
        <v>38</v>
      </c>
      <c r="B101" s="12"/>
    </row>
    <row r="102" spans="1:2" ht="12.75">
      <c r="A102" s="21" t="s">
        <v>40</v>
      </c>
      <c r="B102" s="12"/>
    </row>
    <row r="103" spans="1:2" ht="12.75">
      <c r="A103" s="21" t="s">
        <v>41</v>
      </c>
      <c r="B103" s="12"/>
    </row>
    <row r="104" spans="1:2" ht="12.75">
      <c r="A104" s="21" t="s">
        <v>42</v>
      </c>
      <c r="B104" s="12"/>
    </row>
    <row r="105" spans="1:2" ht="12.75">
      <c r="A105" s="51" t="s">
        <v>43</v>
      </c>
      <c r="B105" s="19"/>
    </row>
    <row r="107" ht="12.75">
      <c r="A107" s="61" t="s">
        <v>213</v>
      </c>
    </row>
    <row r="111" ht="18.75" customHeight="1">
      <c r="A111" s="52" t="s">
        <v>172</v>
      </c>
    </row>
    <row r="112" ht="12.75" customHeight="1">
      <c r="A112" s="52"/>
    </row>
    <row r="113" spans="1:2" ht="18">
      <c r="A113" s="20"/>
      <c r="B113" s="13">
        <v>1928</v>
      </c>
    </row>
    <row r="114" ht="12.75" customHeight="1">
      <c r="A114" s="57"/>
    </row>
    <row r="115" spans="1:2" ht="12.75">
      <c r="A115" s="15" t="s">
        <v>178</v>
      </c>
      <c r="B115" s="12">
        <v>1288</v>
      </c>
    </row>
    <row r="116" spans="1:2" ht="12.75">
      <c r="A116" s="15" t="s">
        <v>176</v>
      </c>
      <c r="B116" s="12">
        <v>1171</v>
      </c>
    </row>
    <row r="117" spans="1:2" ht="12.75">
      <c r="A117" s="15" t="s">
        <v>177</v>
      </c>
      <c r="B117" s="79">
        <f>+B116/B115*100</f>
        <v>90.91614906832298</v>
      </c>
    </row>
    <row r="118" spans="1:2" ht="12.75">
      <c r="A118" s="21" t="s">
        <v>180</v>
      </c>
      <c r="B118" s="12">
        <f>SUM(B119:B120)</f>
        <v>1254</v>
      </c>
    </row>
    <row r="119" spans="1:3" ht="12.75">
      <c r="A119" s="80" t="s">
        <v>181</v>
      </c>
      <c r="B119" s="12">
        <v>83</v>
      </c>
      <c r="C119" s="12"/>
    </row>
    <row r="120" spans="1:2" ht="12.75">
      <c r="A120" s="80" t="s">
        <v>182</v>
      </c>
      <c r="B120" s="12">
        <v>1171</v>
      </c>
    </row>
    <row r="121" spans="1:2" ht="12.75">
      <c r="A121" s="51" t="s">
        <v>179</v>
      </c>
      <c r="B121" s="19">
        <v>106151</v>
      </c>
    </row>
    <row r="123" ht="12.75">
      <c r="A123" s="61" t="s">
        <v>175</v>
      </c>
    </row>
    <row r="127" ht="15.75">
      <c r="A127" s="52" t="s">
        <v>75</v>
      </c>
    </row>
    <row r="128" ht="12.75" customHeight="1">
      <c r="A128" s="52"/>
    </row>
    <row r="129" spans="1:2" ht="18">
      <c r="A129" s="20"/>
      <c r="B129" s="13" t="s">
        <v>204</v>
      </c>
    </row>
    <row r="130" ht="12.75" customHeight="1">
      <c r="A130" s="57"/>
    </row>
    <row r="131" spans="1:2" ht="14.25">
      <c r="A131" s="37" t="s">
        <v>65</v>
      </c>
      <c r="B131" s="32">
        <v>25435</v>
      </c>
    </row>
    <row r="133" spans="1:3" ht="12.75">
      <c r="A133" s="45" t="s">
        <v>64</v>
      </c>
      <c r="C133" s="6"/>
    </row>
    <row r="134" spans="1:3" ht="12.75">
      <c r="A134" s="45" t="s">
        <v>203</v>
      </c>
      <c r="C134" s="6"/>
    </row>
    <row r="135" ht="12.75">
      <c r="C135" s="6"/>
    </row>
    <row r="136" ht="12.75">
      <c r="A136" s="61" t="s">
        <v>149</v>
      </c>
    </row>
    <row r="140" ht="15.75">
      <c r="A140" s="52" t="s">
        <v>206</v>
      </c>
    </row>
    <row r="141" ht="12.75" customHeight="1">
      <c r="A141" s="52"/>
    </row>
    <row r="142" spans="1:2" ht="18">
      <c r="A142" s="20"/>
      <c r="B142" s="13" t="s">
        <v>171</v>
      </c>
    </row>
    <row r="143" ht="12.75" customHeight="1">
      <c r="A143" s="57"/>
    </row>
    <row r="144" spans="1:2" ht="12.75" customHeight="1">
      <c r="A144" s="15" t="s">
        <v>212</v>
      </c>
      <c r="B144" s="12">
        <f>SUM(B145:B148)</f>
        <v>25173</v>
      </c>
    </row>
    <row r="145" spans="1:2" ht="12.75" customHeight="1">
      <c r="A145" s="21" t="s">
        <v>208</v>
      </c>
      <c r="B145" s="12">
        <v>22865</v>
      </c>
    </row>
    <row r="146" spans="1:2" ht="12.75" customHeight="1">
      <c r="A146" s="21" t="s">
        <v>209</v>
      </c>
      <c r="B146" s="12">
        <v>836</v>
      </c>
    </row>
    <row r="147" spans="1:2" ht="12.75" customHeight="1">
      <c r="A147" s="21" t="s">
        <v>210</v>
      </c>
      <c r="B147" s="12">
        <v>98</v>
      </c>
    </row>
    <row r="148" spans="1:2" ht="12.75" customHeight="1">
      <c r="A148" s="51" t="s">
        <v>211</v>
      </c>
      <c r="B148" s="19">
        <v>1374</v>
      </c>
    </row>
    <row r="150" spans="1:3" ht="12.75">
      <c r="A150" s="45" t="s">
        <v>207</v>
      </c>
      <c r="C150" s="6"/>
    </row>
    <row r="151" ht="12.75">
      <c r="C151" s="6"/>
    </row>
    <row r="152" ht="12.75">
      <c r="A152" s="61" t="s">
        <v>175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33"/>
  <sheetViews>
    <sheetView workbookViewId="0" topLeftCell="A1">
      <selection activeCell="A1" sqref="A1"/>
    </sheetView>
  </sheetViews>
  <sheetFormatPr defaultColWidth="11.421875" defaultRowHeight="12.75"/>
  <cols>
    <col min="1" max="1" width="75.7109375" style="54" customWidth="1"/>
    <col min="2" max="2" width="13.421875" style="6" customWidth="1"/>
    <col min="3" max="3" width="14.140625" style="8" customWidth="1"/>
    <col min="4" max="9" width="13.421875" style="6" customWidth="1"/>
    <col min="10" max="10" width="14.00390625" style="6" customWidth="1"/>
    <col min="11" max="16384" width="13.28125" style="6" customWidth="1"/>
  </cols>
  <sheetData>
    <row r="1" ht="12.75">
      <c r="C1" s="6"/>
    </row>
    <row r="2" ht="12.75">
      <c r="C2" s="6"/>
    </row>
    <row r="3" ht="12.75">
      <c r="C3" s="6"/>
    </row>
    <row r="4" ht="12.75">
      <c r="C4" s="6"/>
    </row>
    <row r="5" ht="12.75">
      <c r="C5" s="6"/>
    </row>
    <row r="6" spans="1:3" ht="18" customHeight="1">
      <c r="A6" s="55" t="s">
        <v>59</v>
      </c>
      <c r="B6" s="1"/>
      <c r="C6" s="6"/>
    </row>
    <row r="7" spans="1:3" ht="18">
      <c r="A7" s="55"/>
      <c r="B7" s="1"/>
      <c r="C7" s="6"/>
    </row>
    <row r="8" spans="1:12" ht="18.75" customHeight="1" thickBot="1">
      <c r="A8" s="56" t="s">
        <v>13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3" ht="12.75" customHeight="1">
      <c r="A9" s="55"/>
      <c r="B9" s="1"/>
      <c r="C9" s="6"/>
    </row>
    <row r="10" spans="1:3" ht="12.75" customHeight="1">
      <c r="A10" s="55"/>
      <c r="B10" s="1"/>
      <c r="C10" s="6"/>
    </row>
    <row r="11" ht="12.75">
      <c r="C11" s="6"/>
    </row>
    <row r="12" spans="1:5" ht="31.5">
      <c r="A12" s="52" t="s">
        <v>247</v>
      </c>
      <c r="B12" s="5"/>
      <c r="C12" s="5"/>
      <c r="D12" s="5"/>
      <c r="E12" s="5"/>
    </row>
    <row r="13" spans="1:5" ht="12.75" customHeight="1">
      <c r="A13" s="52"/>
      <c r="B13" s="5"/>
      <c r="C13" s="5"/>
      <c r="D13" s="5"/>
      <c r="E13" s="5"/>
    </row>
    <row r="14" spans="1:12" ht="27" customHeight="1">
      <c r="A14" s="38"/>
      <c r="B14" s="39" t="s">
        <v>21</v>
      </c>
      <c r="C14" s="40" t="s">
        <v>5</v>
      </c>
      <c r="D14" s="40" t="s">
        <v>139</v>
      </c>
      <c r="E14" s="46" t="s">
        <v>24</v>
      </c>
      <c r="F14" s="33"/>
      <c r="G14" s="47"/>
      <c r="H14" s="48"/>
      <c r="I14" s="46" t="s">
        <v>2</v>
      </c>
      <c r="J14" s="48"/>
      <c r="K14" s="40" t="s">
        <v>28</v>
      </c>
      <c r="L14" s="40" t="s">
        <v>31</v>
      </c>
    </row>
    <row r="15" spans="1:12" ht="38.25" customHeight="1">
      <c r="A15" s="41"/>
      <c r="B15" s="42"/>
      <c r="C15" s="34"/>
      <c r="D15" s="42" t="s">
        <v>183</v>
      </c>
      <c r="E15" s="49" t="s">
        <v>22</v>
      </c>
      <c r="F15" s="49" t="s">
        <v>23</v>
      </c>
      <c r="G15" s="42" t="s">
        <v>6</v>
      </c>
      <c r="H15" s="42" t="s">
        <v>25</v>
      </c>
      <c r="I15" s="42" t="s">
        <v>26</v>
      </c>
      <c r="J15" s="42" t="s">
        <v>27</v>
      </c>
      <c r="K15" s="34" t="s">
        <v>30</v>
      </c>
      <c r="L15" s="34" t="s">
        <v>30</v>
      </c>
    </row>
    <row r="16" spans="1:4" ht="12.75" customHeight="1">
      <c r="A16" s="57"/>
      <c r="B16" s="14"/>
      <c r="C16" s="7"/>
      <c r="D16" s="7"/>
    </row>
    <row r="17" spans="1:12" ht="12.75" customHeight="1">
      <c r="A17" s="58" t="s">
        <v>19</v>
      </c>
      <c r="B17" s="16">
        <v>3795</v>
      </c>
      <c r="C17" s="16">
        <v>22103197</v>
      </c>
      <c r="D17" s="8">
        <v>14891071</v>
      </c>
      <c r="E17" s="8">
        <v>79465341</v>
      </c>
      <c r="F17" s="16">
        <v>35453418</v>
      </c>
      <c r="G17" s="16">
        <v>250799055</v>
      </c>
      <c r="H17" s="12">
        <v>6034027</v>
      </c>
      <c r="I17" s="8">
        <v>371751841</v>
      </c>
      <c r="J17" s="8">
        <v>264331274</v>
      </c>
      <c r="K17" s="8">
        <v>97958</v>
      </c>
      <c r="L17" s="8">
        <v>69653</v>
      </c>
    </row>
    <row r="18" spans="1:12" ht="12.75">
      <c r="A18" s="58" t="s">
        <v>20</v>
      </c>
      <c r="B18" s="16">
        <v>3670</v>
      </c>
      <c r="C18" s="8">
        <v>29669871</v>
      </c>
      <c r="D18" s="8">
        <v>12687861</v>
      </c>
      <c r="E18" s="8">
        <v>88988902</v>
      </c>
      <c r="F18" s="8">
        <v>31484087</v>
      </c>
      <c r="G18" s="8">
        <v>203562171</v>
      </c>
      <c r="H18" s="31">
        <v>4314758</v>
      </c>
      <c r="I18" s="8">
        <v>328349918</v>
      </c>
      <c r="J18" s="8">
        <v>220289258</v>
      </c>
      <c r="K18" s="8">
        <v>89469</v>
      </c>
      <c r="L18" s="8">
        <v>60024</v>
      </c>
    </row>
    <row r="19" spans="1:12" ht="14.25">
      <c r="A19" s="59" t="s">
        <v>227</v>
      </c>
      <c r="B19" s="25">
        <v>1587</v>
      </c>
      <c r="C19" s="19">
        <v>3889469</v>
      </c>
      <c r="D19" s="19">
        <v>1263164</v>
      </c>
      <c r="E19" s="19">
        <v>11011444</v>
      </c>
      <c r="F19" s="19">
        <v>3990718</v>
      </c>
      <c r="G19" s="19">
        <v>24786493</v>
      </c>
      <c r="H19" s="19">
        <v>736607</v>
      </c>
      <c r="I19" s="19">
        <v>40525262</v>
      </c>
      <c r="J19" s="19">
        <v>39131064</v>
      </c>
      <c r="K19" s="19">
        <v>25536</v>
      </c>
      <c r="L19" s="19">
        <v>24657</v>
      </c>
    </row>
    <row r="20" spans="1:4" ht="12.75">
      <c r="A20" s="60"/>
      <c r="B20" s="7"/>
      <c r="C20" s="7"/>
      <c r="D20" s="7"/>
    </row>
    <row r="21" spans="1:5" ht="12.75">
      <c r="A21" s="64" t="s">
        <v>228</v>
      </c>
      <c r="B21" s="7"/>
      <c r="C21" s="7"/>
      <c r="D21" s="8"/>
      <c r="E21" s="8"/>
    </row>
    <row r="22" spans="1:5" ht="12.75">
      <c r="A22" s="60"/>
      <c r="B22" s="7"/>
      <c r="C22" s="7"/>
      <c r="D22" s="8"/>
      <c r="E22" s="8"/>
    </row>
    <row r="23" spans="1:5" ht="12.75">
      <c r="A23" s="61" t="s">
        <v>226</v>
      </c>
      <c r="B23" s="7"/>
      <c r="C23" s="7"/>
      <c r="D23" s="7"/>
      <c r="E23" s="7"/>
    </row>
    <row r="27" spans="1:4" ht="31.5">
      <c r="A27" s="52" t="s">
        <v>246</v>
      </c>
      <c r="B27" s="5"/>
      <c r="C27" s="5"/>
      <c r="D27" s="5"/>
    </row>
    <row r="28" spans="1:4" ht="12.75" customHeight="1">
      <c r="A28" s="52"/>
      <c r="B28" s="5"/>
      <c r="C28" s="5"/>
      <c r="D28" s="5"/>
    </row>
    <row r="29" spans="1:12" ht="27" customHeight="1">
      <c r="A29" s="38"/>
      <c r="B29" s="39" t="s">
        <v>21</v>
      </c>
      <c r="C29" s="40" t="s">
        <v>71</v>
      </c>
      <c r="D29" s="40" t="s">
        <v>139</v>
      </c>
      <c r="E29" s="46" t="s">
        <v>24</v>
      </c>
      <c r="F29" s="33"/>
      <c r="G29" s="47"/>
      <c r="H29" s="48"/>
      <c r="I29" s="70" t="s">
        <v>141</v>
      </c>
      <c r="J29" s="48"/>
      <c r="K29" s="40" t="s">
        <v>28</v>
      </c>
      <c r="L29" s="40" t="s">
        <v>31</v>
      </c>
    </row>
    <row r="30" spans="1:12" ht="38.25" customHeight="1">
      <c r="A30" s="41"/>
      <c r="B30" s="42"/>
      <c r="C30" s="34"/>
      <c r="D30" s="34" t="s">
        <v>140</v>
      </c>
      <c r="E30" s="49" t="s">
        <v>72</v>
      </c>
      <c r="F30" s="49" t="s">
        <v>23</v>
      </c>
      <c r="G30" s="42" t="s">
        <v>6</v>
      </c>
      <c r="H30" s="42" t="s">
        <v>25</v>
      </c>
      <c r="I30" s="75" t="s">
        <v>26</v>
      </c>
      <c r="J30" s="75" t="s">
        <v>27</v>
      </c>
      <c r="K30" s="34" t="s">
        <v>30</v>
      </c>
      <c r="L30" s="34" t="s">
        <v>30</v>
      </c>
    </row>
    <row r="31" spans="1:8" ht="12.75" customHeight="1">
      <c r="A31" s="57"/>
      <c r="B31" s="14"/>
      <c r="C31" s="7"/>
      <c r="D31" s="7"/>
      <c r="E31" s="8"/>
      <c r="F31" s="8"/>
      <c r="G31" s="8"/>
      <c r="H31" s="8"/>
    </row>
    <row r="32" spans="1:12" ht="12.75" customHeight="1">
      <c r="A32" s="82" t="s">
        <v>45</v>
      </c>
      <c r="B32" s="44">
        <v>160</v>
      </c>
      <c r="C32" s="8">
        <v>115986</v>
      </c>
      <c r="D32" s="8">
        <v>370316</v>
      </c>
      <c r="E32" s="8">
        <v>204592</v>
      </c>
      <c r="F32" s="8">
        <v>18387</v>
      </c>
      <c r="G32" s="8">
        <v>1748947</v>
      </c>
      <c r="H32" s="8">
        <v>32848</v>
      </c>
      <c r="I32" s="8">
        <v>2004774</v>
      </c>
      <c r="J32" s="8">
        <v>1982170</v>
      </c>
      <c r="K32" s="8">
        <v>12530</v>
      </c>
      <c r="L32" s="8">
        <v>12389</v>
      </c>
    </row>
    <row r="33" spans="1:12" ht="12.75" customHeight="1">
      <c r="A33" s="76" t="s">
        <v>229</v>
      </c>
      <c r="B33" s="25">
        <v>74</v>
      </c>
      <c r="C33" s="25">
        <v>181157</v>
      </c>
      <c r="D33" s="19">
        <v>50073</v>
      </c>
      <c r="E33" s="19">
        <v>310332</v>
      </c>
      <c r="F33" s="25">
        <v>32403</v>
      </c>
      <c r="G33" s="25">
        <v>402959</v>
      </c>
      <c r="H33" s="19">
        <v>15883</v>
      </c>
      <c r="I33" s="19">
        <v>761577</v>
      </c>
      <c r="J33" s="19">
        <v>1076780</v>
      </c>
      <c r="K33" s="19">
        <v>10292</v>
      </c>
      <c r="L33" s="19">
        <v>14551</v>
      </c>
    </row>
    <row r="34" spans="1:3" ht="12.75">
      <c r="A34" s="60"/>
      <c r="B34" s="7"/>
      <c r="C34" s="7"/>
    </row>
    <row r="35" spans="1:4" ht="12.75">
      <c r="A35" s="61" t="s">
        <v>226</v>
      </c>
      <c r="B35" s="7"/>
      <c r="C35" s="7"/>
      <c r="D35" s="7"/>
    </row>
    <row r="39" spans="1:5" ht="20.25" customHeight="1">
      <c r="A39" s="83" t="s">
        <v>217</v>
      </c>
      <c r="B39" s="5"/>
      <c r="C39" s="5"/>
      <c r="D39" s="5"/>
      <c r="E39" s="69"/>
    </row>
    <row r="40" spans="1:5" ht="12.75" customHeight="1">
      <c r="A40" s="52"/>
      <c r="B40" s="5"/>
      <c r="C40" s="5"/>
      <c r="D40" s="5"/>
      <c r="E40" s="69"/>
    </row>
    <row r="41" spans="1:5" ht="12.75" customHeight="1">
      <c r="A41" s="38"/>
      <c r="B41" s="84" t="s">
        <v>82</v>
      </c>
      <c r="C41" s="47"/>
      <c r="D41" s="70" t="s">
        <v>83</v>
      </c>
      <c r="E41" s="99"/>
    </row>
    <row r="42" spans="1:5" ht="38.25">
      <c r="A42" s="41"/>
      <c r="B42" s="87" t="s">
        <v>115</v>
      </c>
      <c r="C42" s="87" t="s">
        <v>80</v>
      </c>
      <c r="D42" s="100" t="s">
        <v>45</v>
      </c>
      <c r="E42" s="101" t="s">
        <v>29</v>
      </c>
    </row>
    <row r="43" spans="1:5" ht="12.75" customHeight="1">
      <c r="A43" s="57"/>
      <c r="B43" s="14"/>
      <c r="C43" s="7"/>
      <c r="D43" s="8"/>
      <c r="E43" s="8"/>
    </row>
    <row r="44" spans="1:5" ht="12.75" customHeight="1">
      <c r="A44" s="58" t="s">
        <v>84</v>
      </c>
      <c r="B44" s="44">
        <v>1293</v>
      </c>
      <c r="C44" s="8">
        <v>1106</v>
      </c>
      <c r="D44" s="8">
        <v>15</v>
      </c>
      <c r="E44" s="8">
        <v>8</v>
      </c>
    </row>
    <row r="45" spans="1:5" ht="12.75" customHeight="1">
      <c r="A45" s="102" t="s">
        <v>113</v>
      </c>
      <c r="B45" s="44">
        <f>+B44-B46</f>
        <v>1194</v>
      </c>
      <c r="C45" s="8">
        <f>C44</f>
        <v>1106</v>
      </c>
      <c r="D45" s="8">
        <f>+D44</f>
        <v>15</v>
      </c>
      <c r="E45" s="8">
        <f>+E44</f>
        <v>8</v>
      </c>
    </row>
    <row r="46" spans="1:5" ht="12.75" customHeight="1">
      <c r="A46" s="102" t="s">
        <v>114</v>
      </c>
      <c r="B46" s="44">
        <v>99</v>
      </c>
      <c r="C46" s="50" t="s">
        <v>3</v>
      </c>
      <c r="D46" s="50" t="s">
        <v>3</v>
      </c>
      <c r="E46" s="50" t="s">
        <v>3</v>
      </c>
    </row>
    <row r="47" spans="1:6" ht="12.75" customHeight="1">
      <c r="A47" s="58" t="s">
        <v>94</v>
      </c>
      <c r="B47" s="44">
        <f>+B48+B54+B55+B56</f>
        <v>33674</v>
      </c>
      <c r="C47" s="44">
        <f>+C48+C54+C55+C56</f>
        <v>29631</v>
      </c>
      <c r="D47" s="44">
        <f>+D48+D54+D55+D56</f>
        <v>374</v>
      </c>
      <c r="E47" s="44">
        <f>+E48+E54+E55+E56</f>
        <v>136</v>
      </c>
      <c r="F47" s="8"/>
    </row>
    <row r="48" spans="1:5" ht="12.75" customHeight="1">
      <c r="A48" s="102" t="s">
        <v>85</v>
      </c>
      <c r="B48" s="16">
        <f>SUM(B49:B53)</f>
        <v>2520</v>
      </c>
      <c r="C48" s="16">
        <f>SUM(C49:C53)</f>
        <v>2227</v>
      </c>
      <c r="D48" s="16">
        <f>SUM(D49:D53)</f>
        <v>45</v>
      </c>
      <c r="E48" s="16">
        <f>SUM(E49:E53)</f>
        <v>31</v>
      </c>
    </row>
    <row r="49" spans="1:5" ht="12.75">
      <c r="A49" s="103" t="s">
        <v>86</v>
      </c>
      <c r="B49" s="16">
        <v>24</v>
      </c>
      <c r="C49" s="8">
        <v>60</v>
      </c>
      <c r="D49" s="8">
        <v>3</v>
      </c>
      <c r="E49" s="8">
        <v>1</v>
      </c>
    </row>
    <row r="50" spans="1:5" ht="12.75">
      <c r="A50" s="103" t="s">
        <v>87</v>
      </c>
      <c r="B50" s="16">
        <v>496</v>
      </c>
      <c r="C50" s="8">
        <v>410</v>
      </c>
      <c r="D50" s="8">
        <v>1</v>
      </c>
      <c r="E50" s="8">
        <v>2</v>
      </c>
    </row>
    <row r="51" spans="1:5" ht="12.75">
      <c r="A51" s="103" t="s">
        <v>88</v>
      </c>
      <c r="B51" s="16">
        <v>467</v>
      </c>
      <c r="C51" s="8">
        <v>512</v>
      </c>
      <c r="D51" s="8">
        <v>1</v>
      </c>
      <c r="E51" s="8">
        <v>6</v>
      </c>
    </row>
    <row r="52" spans="1:5" ht="12.75">
      <c r="A52" s="103" t="s">
        <v>89</v>
      </c>
      <c r="B52" s="16">
        <v>1171</v>
      </c>
      <c r="C52" s="8">
        <v>915</v>
      </c>
      <c r="D52" s="8">
        <v>25</v>
      </c>
      <c r="E52" s="8">
        <v>20</v>
      </c>
    </row>
    <row r="53" spans="1:5" ht="12.75">
      <c r="A53" s="103" t="s">
        <v>90</v>
      </c>
      <c r="B53" s="16">
        <v>362</v>
      </c>
      <c r="C53" s="8">
        <v>330</v>
      </c>
      <c r="D53" s="8">
        <v>15</v>
      </c>
      <c r="E53" s="8">
        <v>2</v>
      </c>
    </row>
    <row r="54" spans="1:5" ht="12.75">
      <c r="A54" s="102" t="s">
        <v>91</v>
      </c>
      <c r="B54" s="16">
        <v>1261</v>
      </c>
      <c r="C54" s="8">
        <v>1440</v>
      </c>
      <c r="D54" s="8">
        <v>9</v>
      </c>
      <c r="E54" s="8">
        <v>3</v>
      </c>
    </row>
    <row r="55" spans="1:5" ht="12.75">
      <c r="A55" s="102" t="s">
        <v>92</v>
      </c>
      <c r="B55" s="16">
        <v>13962</v>
      </c>
      <c r="C55" s="8">
        <v>14685</v>
      </c>
      <c r="D55" s="8">
        <v>74</v>
      </c>
      <c r="E55" s="8">
        <v>31</v>
      </c>
    </row>
    <row r="56" spans="1:5" ht="12.75">
      <c r="A56" s="102" t="s">
        <v>93</v>
      </c>
      <c r="B56" s="16">
        <v>15931</v>
      </c>
      <c r="C56" s="8">
        <v>11279</v>
      </c>
      <c r="D56" s="8">
        <v>246</v>
      </c>
      <c r="E56" s="8">
        <v>71</v>
      </c>
    </row>
    <row r="57" spans="1:5" ht="12.75">
      <c r="A57" s="59" t="s">
        <v>95</v>
      </c>
      <c r="B57" s="96">
        <v>1.67</v>
      </c>
      <c r="C57" s="96">
        <v>1.67</v>
      </c>
      <c r="D57" s="29">
        <v>1</v>
      </c>
      <c r="E57" s="29">
        <v>1</v>
      </c>
    </row>
    <row r="58" spans="1:5" ht="12.75">
      <c r="A58" s="60"/>
      <c r="B58" s="7"/>
      <c r="C58" s="7"/>
      <c r="D58" s="8"/>
      <c r="E58" s="8"/>
    </row>
    <row r="59" spans="1:5" ht="12.75">
      <c r="A59" s="64" t="s">
        <v>218</v>
      </c>
      <c r="B59" s="7"/>
      <c r="C59" s="7"/>
      <c r="D59" s="8"/>
      <c r="E59" s="8"/>
    </row>
    <row r="60" spans="1:5" ht="12.75">
      <c r="A60" s="64" t="s">
        <v>167</v>
      </c>
      <c r="B60" s="7"/>
      <c r="C60" s="7"/>
      <c r="D60" s="8"/>
      <c r="E60" s="8"/>
    </row>
    <row r="61" spans="1:5" ht="12.75">
      <c r="A61" s="60"/>
      <c r="B61" s="7"/>
      <c r="C61" s="7"/>
      <c r="D61" s="8"/>
      <c r="E61" s="8"/>
    </row>
    <row r="62" spans="1:5" ht="12.75">
      <c r="A62" s="61" t="s">
        <v>213</v>
      </c>
      <c r="B62" s="7"/>
      <c r="C62" s="7"/>
      <c r="D62" s="8"/>
      <c r="E62" s="8"/>
    </row>
    <row r="66" spans="1:3" ht="31.5">
      <c r="A66" s="52" t="s">
        <v>254</v>
      </c>
      <c r="B66" s="5"/>
      <c r="C66" s="5"/>
    </row>
    <row r="67" spans="1:3" ht="12.75" customHeight="1">
      <c r="A67" s="52"/>
      <c r="B67" s="5"/>
      <c r="C67" s="5"/>
    </row>
    <row r="68" spans="1:3" ht="25.5">
      <c r="A68" s="20"/>
      <c r="B68" s="87" t="s">
        <v>97</v>
      </c>
      <c r="C68" s="87" t="s">
        <v>98</v>
      </c>
    </row>
    <row r="69" spans="1:3" ht="12.75" customHeight="1">
      <c r="A69" s="57"/>
      <c r="B69" s="14"/>
      <c r="C69" s="7"/>
    </row>
    <row r="70" spans="1:3" ht="12.75" customHeight="1">
      <c r="A70" s="58" t="s">
        <v>101</v>
      </c>
      <c r="B70" s="44">
        <v>3285</v>
      </c>
      <c r="C70" s="24">
        <v>1.01</v>
      </c>
    </row>
    <row r="71" spans="1:3" ht="14.25">
      <c r="A71" s="59" t="s">
        <v>100</v>
      </c>
      <c r="B71" s="25">
        <v>24978</v>
      </c>
      <c r="C71" s="96">
        <v>0.6</v>
      </c>
    </row>
    <row r="72" spans="1:3" ht="12.75">
      <c r="A72" s="60"/>
      <c r="B72" s="7"/>
      <c r="C72" s="7"/>
    </row>
    <row r="73" spans="1:3" ht="12.75">
      <c r="A73" s="64" t="s">
        <v>102</v>
      </c>
      <c r="B73" s="7"/>
      <c r="C73" s="7"/>
    </row>
    <row r="74" spans="1:3" ht="12.75">
      <c r="A74" s="60"/>
      <c r="B74" s="7"/>
      <c r="C74" s="7"/>
    </row>
    <row r="75" spans="1:3" ht="12.75">
      <c r="A75" s="61" t="s">
        <v>226</v>
      </c>
      <c r="B75" s="7"/>
      <c r="C75" s="7"/>
    </row>
    <row r="79" ht="15.75">
      <c r="A79" s="52" t="s">
        <v>37</v>
      </c>
    </row>
    <row r="80" ht="12.75" customHeight="1">
      <c r="A80" s="52"/>
    </row>
    <row r="81" ht="12.75">
      <c r="A81" s="65" t="s">
        <v>8</v>
      </c>
    </row>
    <row r="82" spans="1:2" ht="18">
      <c r="A82" s="20"/>
      <c r="B82" s="13">
        <v>1929</v>
      </c>
    </row>
    <row r="83" ht="12.75" customHeight="1">
      <c r="A83" s="57"/>
    </row>
    <row r="84" spans="1:2" ht="12.75">
      <c r="A84" s="15" t="s">
        <v>39</v>
      </c>
      <c r="B84" s="50">
        <v>3439887</v>
      </c>
    </row>
    <row r="85" spans="1:2" ht="12.75">
      <c r="A85" s="15" t="s">
        <v>44</v>
      </c>
      <c r="B85" s="50">
        <v>26183926</v>
      </c>
    </row>
    <row r="86" spans="1:2" ht="12.75">
      <c r="A86" s="21" t="s">
        <v>38</v>
      </c>
      <c r="B86" s="12"/>
    </row>
    <row r="87" spans="1:2" ht="12.75">
      <c r="A87" s="21" t="s">
        <v>40</v>
      </c>
      <c r="B87" s="12"/>
    </row>
    <row r="88" spans="1:2" ht="12.75">
      <c r="A88" s="21" t="s">
        <v>41</v>
      </c>
      <c r="B88" s="12"/>
    </row>
    <row r="89" spans="1:2" ht="12.75">
      <c r="A89" s="21" t="s">
        <v>42</v>
      </c>
      <c r="B89" s="12"/>
    </row>
    <row r="90" spans="1:2" ht="12.75">
      <c r="A90" s="51" t="s">
        <v>43</v>
      </c>
      <c r="B90" s="19"/>
    </row>
    <row r="92" ht="12.75">
      <c r="A92" s="61" t="s">
        <v>213</v>
      </c>
    </row>
    <row r="96" ht="18.75" customHeight="1">
      <c r="A96" s="52" t="s">
        <v>172</v>
      </c>
    </row>
    <row r="97" ht="12.75" customHeight="1">
      <c r="A97" s="52"/>
    </row>
    <row r="98" spans="1:2" ht="18">
      <c r="A98" s="20"/>
      <c r="B98" s="13">
        <v>1929</v>
      </c>
    </row>
    <row r="99" ht="12.75" customHeight="1">
      <c r="A99" s="57"/>
    </row>
    <row r="100" spans="1:2" ht="12.75">
      <c r="A100" s="15" t="s">
        <v>178</v>
      </c>
      <c r="B100" s="12">
        <v>1700</v>
      </c>
    </row>
    <row r="101" spans="1:2" ht="12.75">
      <c r="A101" s="15" t="s">
        <v>176</v>
      </c>
      <c r="B101" s="12">
        <v>1412</v>
      </c>
    </row>
    <row r="102" spans="1:2" ht="12.75">
      <c r="A102" s="15" t="s">
        <v>177</v>
      </c>
      <c r="B102" s="79">
        <f>+B101/B100*100</f>
        <v>83.05882352941177</v>
      </c>
    </row>
    <row r="103" spans="1:2" ht="12.75">
      <c r="A103" s="15" t="s">
        <v>180</v>
      </c>
      <c r="B103" s="12">
        <f>SUM(B104:B105)</f>
        <v>1786</v>
      </c>
    </row>
    <row r="104" spans="1:3" ht="12.75">
      <c r="A104" s="21" t="s">
        <v>181</v>
      </c>
      <c r="B104" s="12">
        <v>158</v>
      </c>
      <c r="C104" s="12"/>
    </row>
    <row r="105" spans="1:2" ht="12.75">
      <c r="A105" s="21" t="s">
        <v>182</v>
      </c>
      <c r="B105" s="12">
        <v>1628</v>
      </c>
    </row>
    <row r="106" spans="1:2" ht="12.75">
      <c r="A106" s="37" t="s">
        <v>179</v>
      </c>
      <c r="B106" s="19">
        <v>215386</v>
      </c>
    </row>
    <row r="108" ht="12.75">
      <c r="A108" s="61" t="s">
        <v>213</v>
      </c>
    </row>
    <row r="112" ht="15.75">
      <c r="A112" s="52" t="s">
        <v>75</v>
      </c>
    </row>
    <row r="113" ht="12.75" customHeight="1">
      <c r="A113" s="52"/>
    </row>
    <row r="114" spans="1:2" ht="18">
      <c r="A114" s="20"/>
      <c r="B114" s="13" t="s">
        <v>205</v>
      </c>
    </row>
    <row r="115" ht="12.75" customHeight="1">
      <c r="A115" s="57"/>
    </row>
    <row r="116" spans="1:2" ht="14.25">
      <c r="A116" s="37" t="s">
        <v>65</v>
      </c>
      <c r="B116" s="32">
        <v>30550</v>
      </c>
    </row>
    <row r="118" spans="1:3" ht="12.75">
      <c r="A118" s="45" t="s">
        <v>64</v>
      </c>
      <c r="C118" s="6"/>
    </row>
    <row r="119" spans="1:3" ht="12.75">
      <c r="A119" s="45" t="s">
        <v>192</v>
      </c>
      <c r="C119" s="6"/>
    </row>
    <row r="120" ht="12.75">
      <c r="C120" s="6"/>
    </row>
    <row r="121" ht="12.75">
      <c r="A121" s="61" t="s">
        <v>213</v>
      </c>
    </row>
    <row r="125" ht="31.5">
      <c r="A125" s="52" t="s">
        <v>221</v>
      </c>
    </row>
    <row r="126" ht="12.75" customHeight="1">
      <c r="A126" s="52"/>
    </row>
    <row r="127" spans="1:2" ht="18">
      <c r="A127" s="20"/>
      <c r="B127" s="13">
        <v>1929</v>
      </c>
    </row>
    <row r="128" ht="12.75" customHeight="1">
      <c r="A128" s="57"/>
    </row>
    <row r="129" ht="12.75" customHeight="1">
      <c r="A129" s="62" t="s">
        <v>222</v>
      </c>
    </row>
    <row r="130" spans="1:2" ht="12.75" customHeight="1">
      <c r="A130" s="67" t="s">
        <v>223</v>
      </c>
      <c r="B130" s="6">
        <v>69</v>
      </c>
    </row>
    <row r="131" spans="1:2" ht="12.75">
      <c r="A131" s="51" t="s">
        <v>0</v>
      </c>
      <c r="B131" s="32">
        <v>4390</v>
      </c>
    </row>
    <row r="133" ht="12.75">
      <c r="A133" s="61" t="s">
        <v>213</v>
      </c>
    </row>
    <row r="137" ht="15.75">
      <c r="A137" s="52" t="s">
        <v>206</v>
      </c>
    </row>
    <row r="138" ht="12.75" customHeight="1">
      <c r="A138" s="52"/>
    </row>
    <row r="139" spans="1:2" ht="18">
      <c r="A139" s="20"/>
      <c r="B139" s="13" t="s">
        <v>205</v>
      </c>
    </row>
    <row r="140" ht="12.75" customHeight="1">
      <c r="A140" s="57"/>
    </row>
    <row r="141" spans="1:2" ht="12.75" customHeight="1">
      <c r="A141" s="15" t="s">
        <v>212</v>
      </c>
      <c r="B141" s="12">
        <f>SUM(B142:B146)</f>
        <v>28286</v>
      </c>
    </row>
    <row r="142" spans="1:2" ht="12.75" customHeight="1">
      <c r="A142" s="21" t="s">
        <v>208</v>
      </c>
      <c r="B142" s="12">
        <v>22007</v>
      </c>
    </row>
    <row r="143" spans="1:2" ht="12.75" customHeight="1">
      <c r="A143" s="21" t="s">
        <v>225</v>
      </c>
      <c r="B143" s="12">
        <v>1451</v>
      </c>
    </row>
    <row r="144" spans="1:2" ht="12.75" customHeight="1">
      <c r="A144" s="21" t="s">
        <v>209</v>
      </c>
      <c r="B144" s="12">
        <v>2071</v>
      </c>
    </row>
    <row r="145" spans="1:2" ht="12.75" customHeight="1">
      <c r="A145" s="21" t="s">
        <v>210</v>
      </c>
      <c r="B145" s="12">
        <v>97</v>
      </c>
    </row>
    <row r="146" spans="1:2" ht="12.75" customHeight="1">
      <c r="A146" s="51" t="s">
        <v>211</v>
      </c>
      <c r="B146" s="19">
        <v>2660</v>
      </c>
    </row>
    <row r="148" spans="1:3" ht="12.75">
      <c r="A148" s="45" t="s">
        <v>224</v>
      </c>
      <c r="C148" s="6"/>
    </row>
    <row r="149" ht="12.75">
      <c r="C149" s="6"/>
    </row>
    <row r="150" ht="12.75">
      <c r="A150" s="61" t="s">
        <v>213</v>
      </c>
    </row>
    <row r="154" ht="18.75">
      <c r="A154" s="52" t="s">
        <v>261</v>
      </c>
    </row>
    <row r="155" ht="12.75" customHeight="1">
      <c r="A155" s="52"/>
    </row>
    <row r="156" spans="1:6" ht="18">
      <c r="A156" s="20"/>
      <c r="B156" s="13" t="s">
        <v>2</v>
      </c>
      <c r="C156" s="104" t="s">
        <v>257</v>
      </c>
      <c r="D156" s="104" t="s">
        <v>258</v>
      </c>
      <c r="E156" s="104" t="s">
        <v>259</v>
      </c>
      <c r="F156" s="104" t="s">
        <v>260</v>
      </c>
    </row>
    <row r="157" ht="12.75" customHeight="1">
      <c r="A157" s="57"/>
    </row>
    <row r="158" spans="1:6" ht="12.75" customHeight="1">
      <c r="A158" s="15" t="s">
        <v>263</v>
      </c>
      <c r="B158" s="12">
        <f>SUM(C158:F158)</f>
        <v>46</v>
      </c>
      <c r="C158" s="12">
        <v>21</v>
      </c>
      <c r="D158" s="12">
        <v>7</v>
      </c>
      <c r="E158" s="12">
        <v>12</v>
      </c>
      <c r="F158" s="12">
        <v>6</v>
      </c>
    </row>
    <row r="159" spans="1:6" ht="12.75" customHeight="1">
      <c r="A159" s="15" t="s">
        <v>264</v>
      </c>
      <c r="B159" s="12"/>
      <c r="C159" s="12"/>
      <c r="D159" s="12"/>
      <c r="E159" s="12"/>
      <c r="F159" s="12"/>
    </row>
    <row r="160" spans="1:6" ht="12.75" customHeight="1">
      <c r="A160" s="21" t="s">
        <v>265</v>
      </c>
      <c r="B160" s="12">
        <v>144</v>
      </c>
      <c r="C160" s="12">
        <v>66</v>
      </c>
      <c r="D160" s="12">
        <v>22</v>
      </c>
      <c r="E160" s="12">
        <v>36</v>
      </c>
      <c r="F160" s="12">
        <v>18</v>
      </c>
    </row>
    <row r="161" spans="1:6" ht="12.75" customHeight="1">
      <c r="A161" s="21" t="s">
        <v>266</v>
      </c>
      <c r="B161" s="12">
        <v>0</v>
      </c>
      <c r="C161" s="12">
        <v>20</v>
      </c>
      <c r="D161" s="12">
        <v>20</v>
      </c>
      <c r="E161" s="12">
        <v>45</v>
      </c>
      <c r="F161" s="12">
        <v>35</v>
      </c>
    </row>
    <row r="162" spans="1:6" ht="12.75" customHeight="1">
      <c r="A162" s="15" t="s">
        <v>267</v>
      </c>
      <c r="B162" s="12">
        <f>SUM(C162:F162)</f>
        <v>23230</v>
      </c>
      <c r="C162" s="12">
        <v>10605</v>
      </c>
      <c r="D162" s="12">
        <v>3535</v>
      </c>
      <c r="E162" s="12">
        <v>6060</v>
      </c>
      <c r="F162" s="12">
        <v>3030</v>
      </c>
    </row>
    <row r="163" spans="1:6" ht="12.75" customHeight="1">
      <c r="A163" s="15" t="s">
        <v>268</v>
      </c>
      <c r="B163" s="12">
        <f>SUM(C163:F163)</f>
        <v>66</v>
      </c>
      <c r="C163" s="12">
        <v>13</v>
      </c>
      <c r="D163" s="12">
        <v>21</v>
      </c>
      <c r="E163" s="12">
        <v>18</v>
      </c>
      <c r="F163" s="12">
        <v>14</v>
      </c>
    </row>
    <row r="164" spans="1:6" ht="12.75" customHeight="1">
      <c r="A164" s="15" t="s">
        <v>269</v>
      </c>
      <c r="B164" s="12"/>
      <c r="C164" s="12"/>
      <c r="D164" s="12"/>
      <c r="E164" s="12"/>
      <c r="F164" s="12"/>
    </row>
    <row r="165" spans="1:6" ht="12.75" customHeight="1">
      <c r="A165" s="21" t="s">
        <v>270</v>
      </c>
      <c r="B165" s="12">
        <v>686</v>
      </c>
      <c r="C165" s="12">
        <v>195</v>
      </c>
      <c r="D165" s="12">
        <v>179</v>
      </c>
      <c r="E165" s="12">
        <v>229</v>
      </c>
      <c r="F165" s="12">
        <v>81</v>
      </c>
    </row>
    <row r="166" spans="1:6" ht="12.75" customHeight="1">
      <c r="A166" s="51" t="s">
        <v>271</v>
      </c>
      <c r="B166" s="19">
        <f>SUM(C166:F166)</f>
        <v>2390</v>
      </c>
      <c r="C166" s="19">
        <v>320</v>
      </c>
      <c r="D166" s="19">
        <v>550</v>
      </c>
      <c r="E166" s="19">
        <v>920</v>
      </c>
      <c r="F166" s="19">
        <v>600</v>
      </c>
    </row>
    <row r="168" spans="1:3" ht="12.75">
      <c r="A168" s="45" t="s">
        <v>262</v>
      </c>
      <c r="C168" s="6"/>
    </row>
    <row r="169" ht="12.75">
      <c r="C169" s="6"/>
    </row>
    <row r="170" ht="12.75">
      <c r="A170" s="61" t="s">
        <v>213</v>
      </c>
    </row>
    <row r="171" spans="2:7" ht="12.75">
      <c r="B171" s="8"/>
      <c r="D171" s="8"/>
      <c r="E171" s="8"/>
      <c r="F171" s="8"/>
      <c r="G171" s="8"/>
    </row>
    <row r="172" ht="12.75">
      <c r="B172" s="7"/>
    </row>
    <row r="174" ht="18.75">
      <c r="A174" s="52" t="s">
        <v>282</v>
      </c>
    </row>
    <row r="175" ht="12.75" customHeight="1">
      <c r="A175" s="52"/>
    </row>
    <row r="176" spans="1:14" ht="18">
      <c r="A176" s="20"/>
      <c r="B176" s="13" t="s">
        <v>2</v>
      </c>
      <c r="C176" s="104" t="s">
        <v>257</v>
      </c>
      <c r="D176" s="104" t="s">
        <v>258</v>
      </c>
      <c r="E176" s="104" t="s">
        <v>259</v>
      </c>
      <c r="F176" s="104" t="s">
        <v>260</v>
      </c>
      <c r="G176" s="104" t="s">
        <v>278</v>
      </c>
      <c r="H176" s="104" t="s">
        <v>279</v>
      </c>
      <c r="I176" s="104" t="s">
        <v>280</v>
      </c>
      <c r="J176" s="104" t="s">
        <v>273</v>
      </c>
      <c r="K176" s="104" t="s">
        <v>274</v>
      </c>
      <c r="L176" s="104" t="s">
        <v>275</v>
      </c>
      <c r="M176" s="104" t="s">
        <v>281</v>
      </c>
      <c r="N176" s="104" t="s">
        <v>285</v>
      </c>
    </row>
    <row r="177" ht="12.75" customHeight="1">
      <c r="A177" s="57"/>
    </row>
    <row r="178" spans="1:14" ht="12.75">
      <c r="A178" s="15" t="s">
        <v>263</v>
      </c>
      <c r="B178" s="12">
        <f>SUM(C178:N178)</f>
        <v>458</v>
      </c>
      <c r="C178" s="12">
        <v>21</v>
      </c>
      <c r="D178" s="12">
        <v>8</v>
      </c>
      <c r="E178" s="12">
        <v>33</v>
      </c>
      <c r="F178" s="12">
        <v>24</v>
      </c>
      <c r="G178" s="12">
        <v>9</v>
      </c>
      <c r="H178" s="12">
        <v>60</v>
      </c>
      <c r="I178" s="12">
        <v>57</v>
      </c>
      <c r="J178" s="12">
        <v>61</v>
      </c>
      <c r="K178" s="12">
        <v>57</v>
      </c>
      <c r="L178" s="12">
        <v>49</v>
      </c>
      <c r="M178" s="12">
        <v>39</v>
      </c>
      <c r="N178" s="12">
        <v>40</v>
      </c>
    </row>
    <row r="179" spans="1:14" ht="12.75">
      <c r="A179" s="15" t="s">
        <v>264</v>
      </c>
      <c r="B179" s="12"/>
      <c r="C179" s="12"/>
      <c r="D179" s="12"/>
      <c r="E179" s="12"/>
      <c r="F179" s="12"/>
      <c r="G179" s="8"/>
      <c r="H179" s="8"/>
      <c r="I179" s="8"/>
      <c r="J179" s="8"/>
      <c r="K179" s="8"/>
      <c r="L179" s="8"/>
      <c r="M179" s="8"/>
      <c r="N179" s="8"/>
    </row>
    <row r="180" spans="1:14" ht="12.75">
      <c r="A180" s="21" t="s">
        <v>265</v>
      </c>
      <c r="B180" s="12">
        <v>1210</v>
      </c>
      <c r="C180" s="12">
        <v>54</v>
      </c>
      <c r="D180" s="12">
        <v>22</v>
      </c>
      <c r="E180" s="12">
        <v>90</v>
      </c>
      <c r="F180" s="12">
        <v>62</v>
      </c>
      <c r="G180" s="12">
        <v>23</v>
      </c>
      <c r="H180" s="12">
        <v>153</v>
      </c>
      <c r="I180" s="12">
        <v>141</v>
      </c>
      <c r="J180" s="12">
        <v>152</v>
      </c>
      <c r="K180" s="12">
        <v>149</v>
      </c>
      <c r="L180" s="12">
        <v>134</v>
      </c>
      <c r="M180" s="12">
        <v>113</v>
      </c>
      <c r="N180" s="12">
        <v>113</v>
      </c>
    </row>
    <row r="181" spans="1:14" ht="12.75">
      <c r="A181" s="21" t="s">
        <v>266</v>
      </c>
      <c r="B181" s="12">
        <v>38</v>
      </c>
      <c r="C181" s="12">
        <v>17</v>
      </c>
      <c r="D181" s="12">
        <v>10</v>
      </c>
      <c r="E181" s="12">
        <v>40</v>
      </c>
      <c r="F181" s="12">
        <v>45</v>
      </c>
      <c r="G181" s="12">
        <v>25</v>
      </c>
      <c r="H181" s="12">
        <v>2</v>
      </c>
      <c r="I181" s="12">
        <v>5</v>
      </c>
      <c r="J181" s="12">
        <v>50</v>
      </c>
      <c r="K181" s="12">
        <v>52</v>
      </c>
      <c r="L181" s="12">
        <v>5</v>
      </c>
      <c r="M181" s="12">
        <v>27</v>
      </c>
      <c r="N181" s="50" t="s">
        <v>3</v>
      </c>
    </row>
    <row r="182" spans="1:14" ht="12.75">
      <c r="A182" s="15" t="s">
        <v>267</v>
      </c>
      <c r="B182" s="12">
        <f>SUM(C182:N182)</f>
        <v>180340</v>
      </c>
      <c r="C182" s="12">
        <v>7980</v>
      </c>
      <c r="D182" s="12">
        <v>3040</v>
      </c>
      <c r="E182" s="12">
        <v>11400</v>
      </c>
      <c r="F182" s="12">
        <v>9120</v>
      </c>
      <c r="G182" s="12">
        <v>3600</v>
      </c>
      <c r="H182" s="12">
        <v>24000</v>
      </c>
      <c r="I182" s="12">
        <v>22800</v>
      </c>
      <c r="J182" s="12">
        <v>24400</v>
      </c>
      <c r="K182" s="12">
        <v>22800</v>
      </c>
      <c r="L182" s="12">
        <v>19600</v>
      </c>
      <c r="M182" s="12">
        <v>15600</v>
      </c>
      <c r="N182" s="12">
        <v>16000</v>
      </c>
    </row>
    <row r="183" spans="1:14" ht="12.75">
      <c r="A183" s="15" t="s">
        <v>268</v>
      </c>
      <c r="B183" s="12">
        <f>SUM(C183:N183)</f>
        <v>2269</v>
      </c>
      <c r="C183" s="12">
        <v>82</v>
      </c>
      <c r="D183" s="12">
        <v>16</v>
      </c>
      <c r="E183" s="12">
        <v>122</v>
      </c>
      <c r="F183" s="12">
        <v>135</v>
      </c>
      <c r="G183" s="12">
        <v>41</v>
      </c>
      <c r="H183" s="12">
        <v>329</v>
      </c>
      <c r="I183" s="12">
        <v>232</v>
      </c>
      <c r="J183" s="12">
        <v>272</v>
      </c>
      <c r="K183" s="12">
        <v>353</v>
      </c>
      <c r="L183" s="12">
        <v>339</v>
      </c>
      <c r="M183" s="12">
        <v>178</v>
      </c>
      <c r="N183" s="12">
        <v>170</v>
      </c>
    </row>
    <row r="184" spans="1:14" ht="12.75">
      <c r="A184" s="15" t="s">
        <v>269</v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</row>
    <row r="185" spans="1:14" ht="12.75">
      <c r="A185" s="21" t="s">
        <v>270</v>
      </c>
      <c r="B185" s="12">
        <v>4050</v>
      </c>
      <c r="C185" s="12">
        <v>28</v>
      </c>
      <c r="D185" s="12">
        <v>14</v>
      </c>
      <c r="E185" s="12">
        <v>220</v>
      </c>
      <c r="F185" s="12">
        <v>77</v>
      </c>
      <c r="G185" s="12">
        <v>5</v>
      </c>
      <c r="H185" s="12">
        <v>289</v>
      </c>
      <c r="I185" s="12">
        <v>183</v>
      </c>
      <c r="J185" s="12">
        <v>326</v>
      </c>
      <c r="K185" s="12">
        <v>785</v>
      </c>
      <c r="L185" s="12">
        <v>1116</v>
      </c>
      <c r="M185" s="12">
        <v>637</v>
      </c>
      <c r="N185" s="12">
        <v>463</v>
      </c>
    </row>
    <row r="186" spans="1:14" ht="12.75">
      <c r="A186" s="51" t="s">
        <v>271</v>
      </c>
      <c r="B186" s="19">
        <v>72</v>
      </c>
      <c r="C186" s="19">
        <v>950</v>
      </c>
      <c r="D186" s="19">
        <v>97</v>
      </c>
      <c r="E186" s="19">
        <v>600</v>
      </c>
      <c r="F186" s="19">
        <v>450</v>
      </c>
      <c r="G186" s="19">
        <v>725</v>
      </c>
      <c r="H186" s="19">
        <v>730</v>
      </c>
      <c r="I186" s="19">
        <v>685</v>
      </c>
      <c r="J186" s="19">
        <v>719</v>
      </c>
      <c r="K186" s="19">
        <v>200</v>
      </c>
      <c r="L186" s="19">
        <v>820</v>
      </c>
      <c r="M186" s="19">
        <v>511</v>
      </c>
      <c r="N186" s="19">
        <v>585</v>
      </c>
    </row>
    <row r="188" spans="1:3" ht="12.75">
      <c r="A188" s="45" t="s">
        <v>283</v>
      </c>
      <c r="C188" s="6"/>
    </row>
    <row r="189" spans="1:3" ht="12.75">
      <c r="A189" s="45" t="s">
        <v>284</v>
      </c>
      <c r="C189" s="6"/>
    </row>
    <row r="190" ht="12.75">
      <c r="C190" s="6"/>
    </row>
    <row r="191" ht="12.75">
      <c r="A191" s="61" t="s">
        <v>213</v>
      </c>
    </row>
    <row r="195" ht="18.75">
      <c r="A195" s="52" t="s">
        <v>272</v>
      </c>
    </row>
    <row r="196" ht="12.75" customHeight="1">
      <c r="A196" s="52"/>
    </row>
    <row r="197" spans="1:5" ht="18">
      <c r="A197" s="20"/>
      <c r="B197" s="13" t="s">
        <v>2</v>
      </c>
      <c r="C197" s="104" t="s">
        <v>273</v>
      </c>
      <c r="D197" s="104" t="s">
        <v>274</v>
      </c>
      <c r="E197" s="104" t="s">
        <v>275</v>
      </c>
    </row>
    <row r="198" ht="12.75" customHeight="1">
      <c r="A198" s="57"/>
    </row>
    <row r="199" spans="1:5" ht="12.75">
      <c r="A199" s="15" t="s">
        <v>263</v>
      </c>
      <c r="B199" s="12">
        <f>SUM(C199:F199)</f>
        <v>50</v>
      </c>
      <c r="C199" s="12">
        <v>11</v>
      </c>
      <c r="D199" s="12">
        <v>26</v>
      </c>
      <c r="E199" s="12">
        <v>13</v>
      </c>
    </row>
    <row r="200" spans="1:5" ht="12.75">
      <c r="A200" s="15" t="s">
        <v>264</v>
      </c>
      <c r="B200" s="12"/>
      <c r="C200" s="12"/>
      <c r="D200" s="12"/>
      <c r="E200" s="12"/>
    </row>
    <row r="201" spans="1:5" ht="12.75">
      <c r="A201" s="21" t="s">
        <v>265</v>
      </c>
      <c r="B201" s="12">
        <v>154</v>
      </c>
      <c r="C201" s="12">
        <v>30</v>
      </c>
      <c r="D201" s="12">
        <v>79</v>
      </c>
      <c r="E201" s="12">
        <v>43</v>
      </c>
    </row>
    <row r="202" spans="1:5" ht="12.75">
      <c r="A202" s="21" t="s">
        <v>266</v>
      </c>
      <c r="B202" s="12">
        <v>20</v>
      </c>
      <c r="C202" s="12">
        <v>25</v>
      </c>
      <c r="D202" s="12">
        <v>50</v>
      </c>
      <c r="E202" s="12">
        <v>5</v>
      </c>
    </row>
    <row r="203" spans="1:5" ht="12.75">
      <c r="A203" s="15" t="s">
        <v>267</v>
      </c>
      <c r="B203" s="12">
        <f>SUM(C203:F203)</f>
        <v>21000</v>
      </c>
      <c r="C203" s="12">
        <v>4620</v>
      </c>
      <c r="D203" s="12">
        <v>10920</v>
      </c>
      <c r="E203" s="12">
        <v>5460</v>
      </c>
    </row>
    <row r="204" spans="1:5" ht="12.75">
      <c r="A204" s="15" t="s">
        <v>268</v>
      </c>
      <c r="B204" s="12">
        <f>SUM(C204:F204)</f>
        <v>213</v>
      </c>
      <c r="C204" s="12">
        <v>51</v>
      </c>
      <c r="D204" s="12">
        <v>134</v>
      </c>
      <c r="E204" s="12">
        <v>28</v>
      </c>
    </row>
    <row r="205" spans="1:5" ht="12.75">
      <c r="A205" s="15" t="s">
        <v>269</v>
      </c>
      <c r="B205" s="12"/>
      <c r="C205" s="12"/>
      <c r="D205" s="12"/>
      <c r="E205" s="12"/>
    </row>
    <row r="206" spans="1:5" ht="12.75">
      <c r="A206" s="21" t="s">
        <v>270</v>
      </c>
      <c r="B206" s="12">
        <v>243</v>
      </c>
      <c r="C206" s="12">
        <v>57</v>
      </c>
      <c r="D206" s="12">
        <v>148</v>
      </c>
      <c r="E206" s="12">
        <v>37</v>
      </c>
    </row>
    <row r="207" spans="1:5" ht="12.75">
      <c r="A207" s="51" t="s">
        <v>271</v>
      </c>
      <c r="B207" s="19">
        <v>375</v>
      </c>
      <c r="C207" s="19">
        <v>100</v>
      </c>
      <c r="D207" s="19">
        <v>800</v>
      </c>
      <c r="E207" s="19">
        <v>475</v>
      </c>
    </row>
    <row r="209" spans="1:3" ht="12.75">
      <c r="A209" s="45" t="s">
        <v>276</v>
      </c>
      <c r="C209" s="6"/>
    </row>
    <row r="210" spans="1:3" ht="12.75">
      <c r="A210" s="45" t="s">
        <v>277</v>
      </c>
      <c r="C210" s="6"/>
    </row>
    <row r="211" ht="12.75">
      <c r="C211" s="6"/>
    </row>
    <row r="212" ht="12.75">
      <c r="A212" s="61" t="s">
        <v>213</v>
      </c>
    </row>
    <row r="216" ht="18.75">
      <c r="A216" s="52" t="s">
        <v>286</v>
      </c>
    </row>
    <row r="217" ht="12.75" customHeight="1">
      <c r="A217" s="52"/>
    </row>
    <row r="218" spans="1:9" ht="18">
      <c r="A218" s="20"/>
      <c r="B218" s="13" t="s">
        <v>2</v>
      </c>
      <c r="C218" s="104" t="s">
        <v>279</v>
      </c>
      <c r="D218" s="104" t="s">
        <v>280</v>
      </c>
      <c r="E218" s="104" t="s">
        <v>273</v>
      </c>
      <c r="F218" s="104" t="s">
        <v>274</v>
      </c>
      <c r="G218" s="104" t="s">
        <v>275</v>
      </c>
      <c r="H218" s="104" t="s">
        <v>281</v>
      </c>
      <c r="I218" s="104" t="s">
        <v>285</v>
      </c>
    </row>
    <row r="219" spans="1:3" ht="12.75" customHeight="1">
      <c r="A219" s="57"/>
      <c r="C219" s="6"/>
    </row>
    <row r="220" spans="1:9" ht="12.75">
      <c r="A220" s="15" t="s">
        <v>263</v>
      </c>
      <c r="B220" s="12">
        <f>SUM(C220:I220)</f>
        <v>326</v>
      </c>
      <c r="C220" s="12">
        <v>19</v>
      </c>
      <c r="D220" s="12">
        <v>59</v>
      </c>
      <c r="E220" s="12">
        <v>61</v>
      </c>
      <c r="F220" s="12">
        <v>58</v>
      </c>
      <c r="G220" s="12">
        <v>51</v>
      </c>
      <c r="H220" s="12">
        <v>32</v>
      </c>
      <c r="I220" s="12">
        <v>46</v>
      </c>
    </row>
    <row r="221" spans="1:9" ht="12.75">
      <c r="A221" s="15" t="s">
        <v>264</v>
      </c>
      <c r="B221" s="12"/>
      <c r="D221" s="8"/>
      <c r="E221" s="8"/>
      <c r="F221" s="8"/>
      <c r="G221" s="8"/>
      <c r="H221" s="8"/>
      <c r="I221" s="8"/>
    </row>
    <row r="222" spans="1:9" ht="12.75">
      <c r="A222" s="21" t="s">
        <v>265</v>
      </c>
      <c r="B222" s="12">
        <v>1161</v>
      </c>
      <c r="C222" s="12">
        <v>68</v>
      </c>
      <c r="D222" s="12">
        <v>198</v>
      </c>
      <c r="E222" s="12">
        <v>210</v>
      </c>
      <c r="F222" s="12">
        <v>203</v>
      </c>
      <c r="G222" s="12">
        <v>184</v>
      </c>
      <c r="H222" s="12">
        <v>124</v>
      </c>
      <c r="I222" s="12">
        <v>170</v>
      </c>
    </row>
    <row r="223" spans="1:9" ht="12.75">
      <c r="A223" s="21" t="s">
        <v>266</v>
      </c>
      <c r="B223" s="12">
        <v>15</v>
      </c>
      <c r="C223" s="12">
        <v>49</v>
      </c>
      <c r="D223" s="12">
        <v>10</v>
      </c>
      <c r="E223" s="12">
        <v>34</v>
      </c>
      <c r="F223" s="12">
        <v>54</v>
      </c>
      <c r="G223" s="12">
        <v>10</v>
      </c>
      <c r="H223" s="12">
        <v>50</v>
      </c>
      <c r="I223" s="50">
        <v>48</v>
      </c>
    </row>
    <row r="224" spans="1:9" ht="12.75">
      <c r="A224" s="15" t="s">
        <v>267</v>
      </c>
      <c r="B224" s="12">
        <f>SUM(C224:I224)</f>
        <v>169520</v>
      </c>
      <c r="C224" s="12">
        <v>9880</v>
      </c>
      <c r="D224" s="12">
        <v>30680</v>
      </c>
      <c r="E224" s="12">
        <v>31720</v>
      </c>
      <c r="F224" s="12">
        <v>30160</v>
      </c>
      <c r="G224" s="12">
        <v>26520</v>
      </c>
      <c r="H224" s="12">
        <v>16640</v>
      </c>
      <c r="I224" s="12">
        <v>23920</v>
      </c>
    </row>
    <row r="225" spans="1:9" ht="12.75">
      <c r="A225" s="15" t="s">
        <v>268</v>
      </c>
      <c r="B225" s="12">
        <f>SUM(C225:I225)</f>
        <v>1727</v>
      </c>
      <c r="C225" s="12">
        <v>59</v>
      </c>
      <c r="D225" s="12">
        <v>202</v>
      </c>
      <c r="E225" s="12">
        <v>270</v>
      </c>
      <c r="F225" s="12">
        <v>323</v>
      </c>
      <c r="G225" s="12">
        <v>377</v>
      </c>
      <c r="H225" s="12">
        <v>192</v>
      </c>
      <c r="I225" s="12">
        <v>304</v>
      </c>
    </row>
    <row r="226" spans="1:9" ht="12.75">
      <c r="A226" s="15" t="s">
        <v>269</v>
      </c>
      <c r="B226" s="12"/>
      <c r="C226" s="12"/>
      <c r="D226" s="12"/>
      <c r="E226" s="12"/>
      <c r="F226" s="12"/>
      <c r="G226" s="12"/>
      <c r="H226" s="12"/>
      <c r="I226" s="12"/>
    </row>
    <row r="227" spans="1:9" ht="12.75">
      <c r="A227" s="21" t="s">
        <v>270</v>
      </c>
      <c r="B227" s="12">
        <v>13795</v>
      </c>
      <c r="C227" s="12">
        <v>27</v>
      </c>
      <c r="D227" s="12">
        <v>1754</v>
      </c>
      <c r="E227" s="12">
        <v>1748</v>
      </c>
      <c r="F227" s="12">
        <v>2229</v>
      </c>
      <c r="G227" s="12">
        <v>4573</v>
      </c>
      <c r="H227" s="12">
        <v>1629</v>
      </c>
      <c r="I227" s="12">
        <v>1832</v>
      </c>
    </row>
    <row r="228" spans="1:9" ht="12.75">
      <c r="A228" s="51" t="s">
        <v>271</v>
      </c>
      <c r="B228" s="19">
        <v>354</v>
      </c>
      <c r="C228" s="19">
        <v>995</v>
      </c>
      <c r="D228" s="19">
        <v>955</v>
      </c>
      <c r="E228" s="19">
        <v>665</v>
      </c>
      <c r="F228" s="19">
        <v>130</v>
      </c>
      <c r="G228" s="19">
        <v>170</v>
      </c>
      <c r="H228" s="19">
        <v>410</v>
      </c>
      <c r="I228" s="19">
        <v>29</v>
      </c>
    </row>
    <row r="230" spans="1:3" ht="12.75">
      <c r="A230" s="45" t="s">
        <v>287</v>
      </c>
      <c r="C230" s="6"/>
    </row>
    <row r="231" spans="1:3" ht="12.75">
      <c r="A231" s="45" t="s">
        <v>288</v>
      </c>
      <c r="C231" s="6"/>
    </row>
    <row r="232" ht="12.75">
      <c r="C232" s="6"/>
    </row>
    <row r="233" ht="12.75">
      <c r="A233" s="61" t="s">
        <v>213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OK</cp:lastModifiedBy>
  <dcterms:created xsi:type="dcterms:W3CDTF">2010-06-01T07:41:37Z</dcterms:created>
  <dcterms:modified xsi:type="dcterms:W3CDTF">2012-07-12T08:22:59Z</dcterms:modified>
  <cp:category/>
  <cp:version/>
  <cp:contentType/>
  <cp:contentStatus/>
</cp:coreProperties>
</file>