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3.2.1" sheetId="2" r:id="rId2"/>
    <sheet name="3.2.2" sheetId="3" r:id="rId3"/>
    <sheet name="3.2.3" sheetId="4" r:id="rId4"/>
    <sheet name="3.2.4" sheetId="5" r:id="rId5"/>
    <sheet name="3.2.5" sheetId="6" r:id="rId6"/>
    <sheet name="3.2.6" sheetId="7" r:id="rId7"/>
    <sheet name="3.2.7" sheetId="8" r:id="rId8"/>
    <sheet name="3.2.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5">'3.2.5'!$A$1:$H$55</definedName>
    <definedName name="_xlnm.Print_Area" localSheetId="7">'3.2.7'!$A$1:$E$52</definedName>
    <definedName name="_xlnm.Print_Area" localSheetId="0">'Índice'!$B$1:$I$9</definedName>
    <definedName name="FICHS">#REF!</definedName>
    <definedName name="_xlnm.Print_Titles" localSheetId="3">'C:\IVE\fichero\Pobla\Tabulación\Generales\inter\Sobre la intervención\[segesta3.xls]FICHS'!2:8</definedName>
    <definedName name="_xlnm.Print_Titles" localSheetId="4">'C:\IVE\fichero\Pobla\Tabulación\Generales\inter\Sobre la intervención\[segesta4.xls]FICHS'!2:8</definedName>
    <definedName name="_xlnm.Print_Titles" localSheetId="5">'C:\IVE\fichero\Pobla\Tabulación\Generales\inter\Sobre la intervención\[segesta5.xls]FICHS'!2:8</definedName>
    <definedName name="_xlnm.Print_Titles" localSheetId="7">'C:\IVE\fichero\Pobla\Tabulación\Generales\inter\Sobre la intervención\[segesta6.xls]FICHS'!2:8</definedName>
    <definedName name="_xlnm.Print_Titles" localSheetId="8">'C:\IVE\fichero\Pobla\Tabulación\Generales\inter\Sobre la intervención\[segesta7.xls]FICHS'!2:8</definedName>
  </definedNames>
  <calcPr fullCalcOnLoad="1"/>
</workbook>
</file>

<file path=xl/sharedStrings.xml><?xml version="1.0" encoding="utf-8"?>
<sst xmlns="http://schemas.openxmlformats.org/spreadsheetml/2006/main" count="244" uniqueCount="61">
  <si>
    <t>3.2.1.- Interrupciones voluntarias del embarazo en mujeres por número de semanas de gestación según motivo. 2008</t>
  </si>
  <si>
    <t>3.2.2.- Interrupciones voluntarias del embarazo en mujeres por número de semanas de gestación según método de intervención. 2008</t>
  </si>
  <si>
    <t>3.2.3.- Interrupciones voluntarias del embarazo en mujeres por número de semanas de gestación según número de días de ingreso. 2008</t>
  </si>
  <si>
    <t>3.2.4.- Interrupciones voluntarias del embarazo en mujeres por número de semanas de gestación según nivel de instrucción. 2008</t>
  </si>
  <si>
    <t>3.2.5.- Interrupciones voluntarias del embarazo en mujeres por número de semanas de gestación según utilización de Centro de Planificación Familiar. 2008</t>
  </si>
  <si>
    <t>3.2.6.- Interrupciones voluntarias del embarazo en mujeres por número de semanas de gestación según grupo de edad. 2008</t>
  </si>
  <si>
    <t>3.2.7.- Interrupciones voluntarias del embarazo en mujeres por número de semanas de gestación según disposición de ingresos económicos propios. 2008</t>
  </si>
  <si>
    <t>3.2.8.- Interrupciones voluntarias del embarazo en mujeres por número de semanas de gestación según convivencia en pareja. 2008</t>
  </si>
  <si>
    <t>Fuente: Ministerio de Sanidad y Consumo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</si>
  <si>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</si>
  <si>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</si>
  <si>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</si>
  <si>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</si>
  <si>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</si>
  <si>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</si>
  <si>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</si>
  <si>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</si>
  <si>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</si>
  <si>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</si>
  <si>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Total </t>
  </si>
  <si>
    <t>Sí. Público</t>
  </si>
  <si>
    <t>Sí. Privado</t>
  </si>
  <si>
    <t>Sí. Otros</t>
  </si>
  <si>
    <t>De 9 a 12 semanas</t>
  </si>
  <si>
    <t>De 13 a 16 semanas</t>
  </si>
  <si>
    <t>De 17 a 20 semanas</t>
  </si>
  <si>
    <t>Salud de la madre</t>
  </si>
  <si>
    <t>Riesgo fetal</t>
  </si>
  <si>
    <t>Violación</t>
  </si>
  <si>
    <t>Varios motivos</t>
  </si>
  <si>
    <t>Aspiración o miniaspiración por jeringa</t>
  </si>
  <si>
    <t>Dilatación</t>
  </si>
  <si>
    <t>Legrado</t>
  </si>
  <si>
    <t>Otros</t>
  </si>
  <si>
    <t>Menos de un día</t>
  </si>
  <si>
    <t>Uno o más días</t>
  </si>
  <si>
    <t>No tiene ingresos</t>
  </si>
  <si>
    <t>Sí convive</t>
  </si>
  <si>
    <t>No convive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</si>
  <si>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</si>
  <si>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</si>
  <si>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</si>
  <si>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</si>
  <si>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</si>
  <si>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</si>
  <si>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</si>
  <si>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</si>
  <si>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</si>
  <si>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3.2.- Número de semanas de gestación.</t>
  </si>
  <si>
    <t>De 8 semanas o menos</t>
  </si>
  <si>
    <t>De 21 semanas o más</t>
  </si>
  <si>
    <t xml:space="preserve">1º Grado </t>
  </si>
  <si>
    <t xml:space="preserve">2º Grado, 1º Ciclo </t>
  </si>
  <si>
    <t xml:space="preserve">3º Grado, 1º Ciclo </t>
  </si>
  <si>
    <t xml:space="preserve">3º Grado, 2º y 3º Ciclo </t>
  </si>
  <si>
    <t>2º Grado, 2º Ciclo</t>
  </si>
  <si>
    <t>Menos de 15 años</t>
  </si>
  <si>
    <t>45 años o más</t>
  </si>
  <si>
    <t>No ha utilizado Centro de Planificación Familiar</t>
  </si>
  <si>
    <t>Sí, ha utilizado Centro de Planificación Familiar</t>
  </si>
  <si>
    <t>3.- INTERRUPCIONES VOLUNTARIAS DEL EMBARAZO: CARACTERÍSTICAS DE LA INTERVENCIÓN.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</si>
</sst>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5"/>
      <color indexed="8"/>
      <name val="Arial"/>
      <family val="2"/>
    </font>
    <font>
      <sz val="14.25"/>
      <color indexed="8"/>
      <name val="Arial"/>
      <family val="2"/>
    </font>
    <font>
      <sz val="17.5"/>
      <color indexed="8"/>
      <name val="Arial"/>
      <family val="2"/>
    </font>
    <font>
      <sz val="9.75"/>
      <color indexed="8"/>
      <name val="Arial"/>
      <family val="2"/>
    </font>
    <font>
      <sz val="15.75"/>
      <color indexed="8"/>
      <name val="Arial"/>
      <family val="2"/>
    </font>
    <font>
      <sz val="15"/>
      <color indexed="8"/>
      <name val="Arial"/>
      <family val="2"/>
    </font>
    <font>
      <sz val="17"/>
      <color indexed="8"/>
      <name val="Arial"/>
      <family val="2"/>
    </font>
    <font>
      <sz val="18.5"/>
      <color indexed="8"/>
      <name val="Arial"/>
      <family val="2"/>
    </font>
    <font>
      <sz val="15.2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Border="1" applyAlignment="1">
      <alignment horizontal="left"/>
    </xf>
    <xf numFmtId="0" fontId="7" fillId="18" borderId="10" xfId="62" applyFont="1" applyFill="1" applyBorder="1">
      <alignment/>
      <protection/>
    </xf>
    <xf numFmtId="0" fontId="11" fillId="5" borderId="0" xfId="62" applyFont="1" applyFill="1">
      <alignment/>
      <protection/>
    </xf>
    <xf numFmtId="17" fontId="10" fillId="5" borderId="0" xfId="55" applyNumberFormat="1" applyFont="1" applyFill="1">
      <alignment/>
      <protection/>
    </xf>
    <xf numFmtId="0" fontId="11" fillId="5" borderId="0" xfId="56" applyFont="1" applyFill="1">
      <alignment/>
      <protection/>
    </xf>
    <xf numFmtId="0" fontId="9" fillId="5" borderId="0" xfId="62" applyFont="1" applyFill="1" applyBorder="1">
      <alignment/>
      <protection/>
    </xf>
    <xf numFmtId="0" fontId="5" fillId="19" borderId="11" xfId="0" applyFont="1" applyFill="1" applyBorder="1" applyAlignment="1">
      <alignment vertical="top" wrapText="1"/>
    </xf>
    <xf numFmtId="0" fontId="12" fillId="5" borderId="0" xfId="46" applyFont="1" applyFill="1" applyAlignment="1" applyProtection="1">
      <alignment/>
      <protection/>
    </xf>
    <xf numFmtId="0" fontId="5" fillId="5" borderId="12" xfId="58" applyFont="1" applyFill="1" applyBorder="1">
      <alignment/>
      <protection/>
    </xf>
    <xf numFmtId="0" fontId="0" fillId="0" borderId="0" xfId="0" applyFont="1" applyAlignment="1">
      <alignment vertical="top" wrapText="1"/>
    </xf>
    <xf numFmtId="0" fontId="5" fillId="19" borderId="11" xfId="56" applyFont="1" applyFill="1" applyBorder="1" applyAlignment="1">
      <alignment vertical="top" wrapText="1"/>
      <protection/>
    </xf>
    <xf numFmtId="0" fontId="5" fillId="5" borderId="0" xfId="58" applyFont="1" applyFill="1" applyBorder="1">
      <alignment/>
      <protection/>
    </xf>
    <xf numFmtId="0" fontId="5" fillId="5" borderId="0" xfId="61" applyFont="1" applyFill="1" applyBorder="1">
      <alignment/>
      <protection/>
    </xf>
    <xf numFmtId="0" fontId="5" fillId="5" borderId="13" xfId="58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19" borderId="0" xfId="56" applyFont="1" applyFill="1" applyBorder="1" applyAlignment="1">
      <alignment vertical="top" wrapText="1"/>
      <protection/>
    </xf>
    <xf numFmtId="0" fontId="5" fillId="0" borderId="0" xfId="56" applyFont="1" applyFill="1" applyBorder="1" applyAlignment="1">
      <alignment vertical="top" wrapText="1"/>
      <protection/>
    </xf>
    <xf numFmtId="0" fontId="5" fillId="19" borderId="0" xfId="60" applyFont="1" applyFill="1" applyAlignment="1">
      <alignment horizontal="left" vertical="top" indent="1"/>
      <protection/>
    </xf>
    <xf numFmtId="0" fontId="5" fillId="5" borderId="0" xfId="60" applyFont="1" applyFill="1">
      <alignment/>
      <protection/>
    </xf>
    <xf numFmtId="0" fontId="5" fillId="5" borderId="0" xfId="60" applyFont="1" applyFill="1" applyBorder="1">
      <alignment/>
      <protection/>
    </xf>
    <xf numFmtId="0" fontId="5" fillId="5" borderId="0" xfId="60" applyFont="1" applyFill="1">
      <alignment/>
      <protection/>
    </xf>
    <xf numFmtId="0" fontId="13" fillId="5" borderId="0" xfId="60" applyFont="1" applyFill="1" applyBorder="1">
      <alignment/>
      <protection/>
    </xf>
    <xf numFmtId="0" fontId="5" fillId="19" borderId="11" xfId="60" applyFont="1" applyFill="1" applyBorder="1" applyAlignment="1">
      <alignment vertical="top" wrapText="1"/>
      <protection/>
    </xf>
    <xf numFmtId="0" fontId="5" fillId="19" borderId="0" xfId="60" applyFont="1" applyFill="1" applyAlignment="1">
      <alignment vertical="top"/>
      <protection/>
    </xf>
    <xf numFmtId="3" fontId="5" fillId="18" borderId="0" xfId="60" applyNumberFormat="1" applyFont="1" applyFill="1">
      <alignment/>
      <protection/>
    </xf>
    <xf numFmtId="4" fontId="5" fillId="18" borderId="0" xfId="60" applyNumberFormat="1" applyFont="1" applyFill="1">
      <alignment/>
      <protection/>
    </xf>
    <xf numFmtId="0" fontId="5" fillId="0" borderId="0" xfId="60" applyFont="1" applyFill="1" applyAlignment="1">
      <alignment vertical="top"/>
      <protection/>
    </xf>
    <xf numFmtId="3" fontId="5" fillId="0" borderId="0" xfId="60" applyNumberFormat="1" applyFont="1" applyFill="1">
      <alignment/>
      <protection/>
    </xf>
    <xf numFmtId="4" fontId="5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3" fontId="5" fillId="5" borderId="0" xfId="60" applyNumberFormat="1" applyFont="1" applyFill="1">
      <alignment/>
      <protection/>
    </xf>
    <xf numFmtId="182" fontId="5" fillId="5" borderId="0" xfId="60" applyNumberFormat="1" applyFont="1" applyFill="1">
      <alignment/>
      <protection/>
    </xf>
    <xf numFmtId="0" fontId="5" fillId="5" borderId="13" xfId="60" applyFont="1" applyFill="1" applyBorder="1">
      <alignment/>
      <protection/>
    </xf>
    <xf numFmtId="182" fontId="5" fillId="18" borderId="0" xfId="60" applyNumberFormat="1" applyFont="1" applyFill="1">
      <alignment/>
      <protection/>
    </xf>
    <xf numFmtId="182" fontId="5" fillId="0" borderId="0" xfId="60" applyNumberFormat="1" applyFont="1" applyFill="1">
      <alignment/>
      <protection/>
    </xf>
    <xf numFmtId="3" fontId="5" fillId="18" borderId="0" xfId="60" applyNumberFormat="1" applyFont="1" applyFill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5" fillId="19" borderId="0" xfId="63" applyFont="1" applyFill="1" applyAlignment="1">
      <alignment horizontal="left" vertical="top" indent="1"/>
      <protection/>
    </xf>
    <xf numFmtId="182" fontId="5" fillId="5" borderId="0" xfId="60" applyNumberFormat="1" applyFont="1" applyFill="1" applyBorder="1">
      <alignment/>
      <protection/>
    </xf>
    <xf numFmtId="4" fontId="5" fillId="5" borderId="0" xfId="60" applyNumberFormat="1" applyFont="1" applyFill="1">
      <alignment/>
      <protection/>
    </xf>
    <xf numFmtId="0" fontId="5" fillId="5" borderId="13" xfId="61" applyFont="1" applyFill="1" applyBorder="1">
      <alignment/>
      <protection/>
    </xf>
    <xf numFmtId="0" fontId="0" fillId="0" borderId="0" xfId="0" applyFont="1" applyFill="1" applyAlignment="1">
      <alignment/>
    </xf>
    <xf numFmtId="0" fontId="5" fillId="5" borderId="14" xfId="60" applyFont="1" applyFill="1" applyBorder="1">
      <alignment/>
      <protection/>
    </xf>
    <xf numFmtId="0" fontId="5" fillId="5" borderId="15" xfId="60" applyFont="1" applyFill="1" applyBorder="1">
      <alignment/>
      <protection/>
    </xf>
    <xf numFmtId="0" fontId="0" fillId="0" borderId="0" xfId="46" applyFont="1" applyFill="1" applyAlignment="1" applyProtection="1">
      <alignment/>
      <protection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60" applyFont="1" applyFill="1" applyBorder="1">
      <alignment/>
      <protection/>
    </xf>
    <xf numFmtId="0" fontId="41" fillId="5" borderId="0" xfId="0" applyFont="1" applyFill="1" applyAlignment="1">
      <alignment/>
    </xf>
    <xf numFmtId="0" fontId="41" fillId="5" borderId="0" xfId="0" applyFont="1" applyFill="1" applyAlignment="1">
      <alignment/>
    </xf>
    <xf numFmtId="0" fontId="43" fillId="5" borderId="0" xfId="0" applyFont="1" applyFill="1" applyAlignment="1">
      <alignment/>
    </xf>
    <xf numFmtId="0" fontId="41" fillId="0" borderId="0" xfId="46" applyFont="1" applyFill="1" applyAlignment="1" applyProtection="1">
      <alignment horizontal="justify"/>
      <protection/>
    </xf>
    <xf numFmtId="0" fontId="43" fillId="0" borderId="0" xfId="0" applyFont="1" applyFill="1" applyAlignment="1">
      <alignment horizontal="justify"/>
    </xf>
    <xf numFmtId="0" fontId="43" fillId="0" borderId="0" xfId="0" applyFont="1" applyFill="1" applyAlignment="1">
      <alignment/>
    </xf>
    <xf numFmtId="0" fontId="41" fillId="5" borderId="0" xfId="46" applyFont="1" applyFill="1" applyAlignment="1" applyProtection="1">
      <alignment horizontal="right"/>
      <protection/>
    </xf>
    <xf numFmtId="0" fontId="41" fillId="5" borderId="0" xfId="46" applyFont="1" applyFill="1" applyAlignment="1">
      <alignment horizontal="right"/>
    </xf>
    <xf numFmtId="0" fontId="41" fillId="0" borderId="0" xfId="46" applyFont="1" applyFill="1" applyAlignment="1" applyProtection="1">
      <alignment horizontal="justify"/>
      <protection/>
    </xf>
    <xf numFmtId="0" fontId="42" fillId="18" borderId="0" xfId="54" applyFont="1" applyFill="1" applyAlignment="1">
      <alignment horizontal="center"/>
      <protection/>
    </xf>
    <xf numFmtId="0" fontId="44" fillId="18" borderId="0" xfId="0" applyFont="1" applyFill="1" applyAlignment="1">
      <alignment horizontal="justify"/>
    </xf>
    <xf numFmtId="0" fontId="43" fillId="18" borderId="0" xfId="0" applyFont="1" applyFill="1" applyAlignment="1">
      <alignment horizontal="left" vertical="top" wrapText="1"/>
    </xf>
    <xf numFmtId="0" fontId="13" fillId="5" borderId="0" xfId="6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5" fillId="19" borderId="11" xfId="60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9" fillId="5" borderId="0" xfId="59" applyFont="1" applyFill="1" applyBorder="1" applyAlignment="1">
      <alignment horizontal="left"/>
      <protection/>
    </xf>
    <xf numFmtId="0" fontId="5" fillId="19" borderId="16" xfId="60" applyFont="1" applyFill="1" applyBorder="1" applyAlignment="1">
      <alignment vertical="top" wrapText="1"/>
      <protection/>
    </xf>
    <xf numFmtId="0" fontId="5" fillId="19" borderId="10" xfId="56" applyFont="1" applyFill="1" applyBorder="1" applyAlignment="1">
      <alignment horizontal="left" vertical="top" wrapText="1"/>
      <protection/>
    </xf>
    <xf numFmtId="0" fontId="5" fillId="19" borderId="16" xfId="56" applyFont="1" applyFill="1" applyBorder="1" applyAlignment="1">
      <alignment horizontal="left" vertical="top" wrapText="1"/>
      <protection/>
    </xf>
    <xf numFmtId="0" fontId="5" fillId="19" borderId="10" xfId="60" applyFont="1" applyFill="1" applyBorder="1" applyAlignment="1">
      <alignment horizontal="left" vertical="top" wrapText="1"/>
      <protection/>
    </xf>
    <xf numFmtId="0" fontId="5" fillId="19" borderId="16" xfId="60" applyFont="1" applyFill="1" applyBorder="1" applyAlignment="1">
      <alignment horizontal="left" vertical="top" wrapText="1"/>
      <protection/>
    </xf>
    <xf numFmtId="0" fontId="5" fillId="18" borderId="17" xfId="60" applyFont="1" applyFill="1" applyBorder="1" applyAlignment="1">
      <alignment horizontal="left"/>
      <protection/>
    </xf>
    <xf numFmtId="0" fontId="5" fillId="18" borderId="18" xfId="60" applyFont="1" applyFill="1" applyBorder="1" applyAlignment="1">
      <alignment horizontal="left"/>
      <protection/>
    </xf>
    <xf numFmtId="0" fontId="5" fillId="18" borderId="19" xfId="60" applyFont="1" applyFill="1" applyBorder="1" applyAlignment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pareja3" xfId="58"/>
    <cellStyle name="Normal_Pareja4" xfId="59"/>
    <cellStyle name="Normal_Semanas de gestación" xfId="60"/>
    <cellStyle name="Normal_situlab3" xfId="61"/>
    <cellStyle name="Normal_tipo" xfId="62"/>
    <cellStyle name="Normal_tipo1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3.2.1.- Interrupciones voluntarias del embarazo en mujeres por número de semanas de gestación según motivo.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39"/>
          <c:w val="0.982"/>
          <c:h val="0.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'3.2.1'!$C$9</c:f>
              <c:strCache>
                <c:ptCount val="1"/>
                <c:pt idx="0">
                  <c:v>Salud de la madre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'3.2.1'!$A$13:$A$17</c:f>
              <c:strCache/>
            </c:strRef>
          </c:cat>
          <c:val>
            <c:numRef>
              <c:f>'3.2.1'!$C$13:$C$17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'3.2.1'!$D$9</c:f>
              <c:strCache>
                <c:ptCount val="1"/>
                <c:pt idx="0">
                  <c:v>Riesgo fetal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'3.2.1'!$A$13:$A$17</c:f>
              <c:strCache/>
            </c:strRef>
          </c:cat>
          <c:val>
            <c:numRef>
              <c:f>'3.2.1'!$D$13:$D$17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4568148"/>
        <c:axId val="19786741"/>
      </c:barChart>
      <c:catAx>
        <c:axId val="245681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74"/>
              <c:y val="-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81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"/>
          <c:y val="0.87825"/>
          <c:w val="0.6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3.2.2.- Interrupciones volutnarias del embarazo en mujeres por número de semanas de gestación según método de intervención. 2008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3125"/>
          <c:w val="0.9845"/>
          <c:h val="0.6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'3.2.2'!$C$9</c:f>
              <c:strCache>
                <c:ptCount val="1"/>
                <c:pt idx="0">
                  <c:v>Aspiración o miniaspiración por jeringa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'3.2.2'!$A$13:$A$17</c:f>
              <c:strCache/>
            </c:strRef>
          </c:cat>
          <c:val>
            <c:numRef>
              <c:f>'3.2.2'!$C$13:$C$17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'3.2.2'!$D$9</c:f>
              <c:strCache>
                <c:ptCount val="1"/>
                <c:pt idx="0">
                  <c:v>Dilatación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'3.2.2'!$D$13:$D$17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'3.2.2'!$E$9</c:f>
              <c:strCache>
                <c:ptCount val="1"/>
                <c:pt idx="0">
                  <c:v>Legrado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'3.2.2'!$E$13:$E$17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'3.2.2'!$F$9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'3.2.2'!$F$13:$F$17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3862942"/>
        <c:axId val="59222159"/>
      </c:barChart>
      <c:catAx>
        <c:axId val="438629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2159"/>
        <c:crosses val="autoZero"/>
        <c:auto val="1"/>
        <c:lblOffset val="100"/>
        <c:tickLblSkip val="1"/>
        <c:noMultiLvlLbl val="0"/>
      </c:catAx>
      <c:valAx>
        <c:axId val="592221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629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8"/>
          <c:y val="0.86325"/>
          <c:w val="0.728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3.2.3.- Interrupciones voluntarias del embarazo en mujeres por número de semanas de gestación según número de días de ingreso.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27375"/>
          <c:w val="0.97925"/>
          <c:h val="0.58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'3.2.3'!$C$10</c:f>
              <c:strCache>
                <c:ptCount val="1"/>
                <c:pt idx="0">
                  <c:v>Menos de un día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'3.2.3'!$A$14:$A$18</c:f>
              <c:strCache/>
            </c:strRef>
          </c:cat>
          <c:val>
            <c:numRef>
              <c:f>'3.2.3'!$C$14:$C$18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'3.2.3'!$D$10</c:f>
              <c:strCache>
                <c:ptCount val="1"/>
                <c:pt idx="0">
                  <c:v>Uno o más días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'3.2.3'!$A$14:$A$18</c:f>
              <c:strCache/>
            </c:strRef>
          </c:cat>
          <c:val>
            <c:numRef>
              <c:f>'3.2.3'!$D$14:$D$18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3237384"/>
        <c:axId val="32265545"/>
      </c:barChart>
      <c:catAx>
        <c:axId val="632373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5545"/>
        <c:crosses val="autoZero"/>
        <c:auto val="1"/>
        <c:lblOffset val="100"/>
        <c:tickLblSkip val="1"/>
        <c:noMultiLvlLbl val="0"/>
      </c:catAx>
      <c:valAx>
        <c:axId val="322655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9"/>
              <c:y val="-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73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5"/>
          <c:y val="0.86675"/>
          <c:w val="0.588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3.2.4.- Interrupciones voluntarias del embarazo en mujeres por número de semanas de gestación según nivel de instrucción.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'3.2.4'!$C$9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'3.2.4'!$A$13:$A$17</c:f>
              <c:strCache/>
            </c:strRef>
          </c:cat>
          <c:val>
            <c:numRef>
              <c:f>'3.2.4'!$C$13:$C$17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'3.2.4'!$D$9</c:f>
              <c:strCache>
                <c:ptCount val="1"/>
                <c:pt idx="0">
                  <c:v>1º Grado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'3.2.4'!$A$13:$A$17</c:f>
              <c:strCache/>
            </c:strRef>
          </c:cat>
          <c:val>
            <c:numRef>
              <c:f>'3.2.4'!$D$13:$D$17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'3.2.4'!$E$9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'3.2.4'!$A$13:$A$17</c:f>
              <c:strCache/>
            </c:strRef>
          </c:cat>
          <c:val>
            <c:numRef>
              <c:f>'3.2.4'!$E$13:$E$17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'3.2.4'!$F$9</c:f>
              <c:strCache>
                <c:ptCount val="1"/>
                <c:pt idx="0">
                  <c:v>2º Grado, 2º Ciclo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'3.2.4'!$A$13:$A$17</c:f>
              <c:strCache/>
            </c:strRef>
          </c:cat>
          <c:val>
            <c:numRef>
              <c:f>'3.2.4'!$F$13:$F$17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'3.2.4'!$G$9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'3.2.4'!$G$13:$G$17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'3.2.4'!$H$9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'3.2.4'!$H$13:$H$17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1954450"/>
        <c:axId val="63372323"/>
      </c:barChart>
      <c:catAx>
        <c:axId val="219544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72323"/>
        <c:crosses val="autoZero"/>
        <c:auto val="1"/>
        <c:lblOffset val="100"/>
        <c:tickLblSkip val="1"/>
        <c:noMultiLvlLbl val="0"/>
      </c:catAx>
      <c:valAx>
        <c:axId val="633723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8975"/>
              <c:y val="-0.2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544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75"/>
          <c:y val="0.75125"/>
          <c:w val="0.566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3.2.5.- Interrupciones voluntarias del embarazo en mujeres por número de semanas de gestación según utilización de Centro de Planifiación Familiar 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36"/>
          <c:w val="0.988"/>
          <c:h val="0.59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'3.2.5'!$C$9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'3.2.5'!$A$14:$A$18</c:f>
              <c:strCache/>
            </c:strRef>
          </c:cat>
          <c:val>
            <c:numRef>
              <c:f>'3.2.5'!$C$14:$C$18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'3.2.5'!$A$14:$A$18</c:f>
              <c:strCache/>
            </c:strRef>
          </c:cat>
          <c:val>
            <c:numRef>
              <c:f>'3.2.5'!$G$14:$G$18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3479996"/>
        <c:axId val="32884509"/>
      </c:barChart>
      <c:catAx>
        <c:axId val="334799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84509"/>
        <c:crosses val="autoZero"/>
        <c:auto val="1"/>
        <c:lblOffset val="100"/>
        <c:tickLblSkip val="1"/>
        <c:noMultiLvlLbl val="0"/>
      </c:catAx>
      <c:valAx>
        <c:axId val="328845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8375"/>
              <c:y val="-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99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825"/>
          <c:y val="0.83575"/>
          <c:w val="0.6377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3.2.6.- Interrupción voluntaria del embarazo en mujeres por número de semanas de gestación según grupo de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975"/>
          <c:w val="0.98825"/>
          <c:h val="0.59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'3.2.6'!$C$9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'3.2.6'!$C$13:$C$17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'3.2.6'!$D$9</c:f>
              <c:strCache>
                <c:ptCount val="1"/>
                <c:pt idx="0">
                  <c:v>De 15 a 19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'3.2.6'!$D$13:$D$17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'3.2.6'!$E$9</c:f>
              <c:strCache>
                <c:ptCount val="1"/>
                <c:pt idx="0">
                  <c:v>De 20 a 24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'3.2.6'!$E$13:$E$17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'3.2.6'!$F$9</c:f>
              <c:strCache>
                <c:ptCount val="1"/>
                <c:pt idx="0">
                  <c:v>De 25 a 29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'3.2.6'!$F$13:$F$17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'3.2.6'!$G$9</c:f>
              <c:strCache>
                <c:ptCount val="1"/>
                <c:pt idx="0">
                  <c:v>De 30 a 34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'3.2.6'!$G$13:$G$17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'3.2.6'!$H$9</c:f>
              <c:strCache>
                <c:ptCount val="1"/>
                <c:pt idx="0">
                  <c:v>De 35 a 39 años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'3.2.6'!$H$13:$H$17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'3.2.6'!$I$9</c:f>
              <c:strCache>
                <c:ptCount val="1"/>
                <c:pt idx="0">
                  <c:v>De 40 a 44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'3.2.6'!$I$13:$I$17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'3.2.6'!$J$9</c:f>
              <c:strCache>
                <c:ptCount val="1"/>
                <c:pt idx="0">
                  <c:v>45 años o más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'3.2.6'!$J$13:$J$17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7525126"/>
        <c:axId val="46399543"/>
      </c:barChart>
      <c:catAx>
        <c:axId val="275251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9543"/>
        <c:crosses val="autoZero"/>
        <c:auto val="1"/>
        <c:lblOffset val="100"/>
        <c:tickLblSkip val="1"/>
        <c:noMultiLvlLbl val="0"/>
      </c:catAx>
      <c:valAx>
        <c:axId val="463995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51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5"/>
          <c:y val="0.76375"/>
          <c:w val="0.56625"/>
          <c:h val="0.0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3.2.7.- Interrupciones voluntarias del embarazo en mujeres por número de semanas de gestación según disposición de ingresos económicos propios.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45"/>
          <c:w val="0.98025"/>
          <c:h val="0.59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'3.2.7'!$C$10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'3.2.7'!$A$14:$A$18</c:f>
              <c:strCache/>
            </c:strRef>
          </c:cat>
          <c:val>
            <c:numRef>
              <c:f>'3.2.7'!$C$14:$C$18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'3.2.7'!$D$10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'3.2.7'!$A$14:$A$18</c:f>
              <c:strCache/>
            </c:strRef>
          </c:cat>
          <c:val>
            <c:numRef>
              <c:f>'3.2.7'!$D$14:$D$18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4942704"/>
        <c:axId val="266609"/>
      </c:barChart>
      <c:catAx>
        <c:axId val="149427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09"/>
        <c:crosses val="autoZero"/>
        <c:auto val="1"/>
        <c:lblOffset val="100"/>
        <c:tickLblSkip val="1"/>
        <c:noMultiLvlLbl val="0"/>
      </c:catAx>
      <c:valAx>
        <c:axId val="2666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4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27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825"/>
          <c:y val="0.84725"/>
          <c:w val="0.54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3.2.8.- Interrupciones voluntarias del embarazo en mujeres por número de semanas de gestación según convivencia en pareja.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925"/>
          <c:w val="0.98225"/>
          <c:h val="0.62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'3.2.8'!$C$10</c:f>
              <c:strCache>
                <c:ptCount val="1"/>
                <c:pt idx="0">
                  <c:v>Sí convive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'3.2.8'!$A$14:$A$18</c:f>
              <c:strCache/>
            </c:strRef>
          </c:cat>
          <c:val>
            <c:numRef>
              <c:f>'3.2.8'!$C$14:$C$18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'3.2.8'!$D$10</c:f>
              <c:strCache>
                <c:ptCount val="1"/>
                <c:pt idx="0">
                  <c:v>No convive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'3.2.8'!$A$14:$A$18</c:f>
              <c:strCache/>
            </c:strRef>
          </c:cat>
          <c:val>
            <c:numRef>
              <c:f>'3.2.8'!$D$14:$D$18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399482"/>
        <c:axId val="21595339"/>
      </c:barChart>
      <c:catAx>
        <c:axId val="23994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5339"/>
        <c:crosses val="autoZero"/>
        <c:auto val="1"/>
        <c:lblOffset val="100"/>
        <c:tickLblSkip val="1"/>
        <c:noMultiLvlLbl val="0"/>
      </c:catAx>
      <c:valAx>
        <c:axId val="215953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9"/>
              <c:y val="-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948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25"/>
          <c:y val="0.83875"/>
          <c:w val="0.422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3.2.1'!A56" /><Relationship Id="rId4" Type="http://schemas.openxmlformats.org/officeDocument/2006/relationships/hyperlink" Target="#'3.2.1'!A56" /><Relationship Id="rId5" Type="http://schemas.openxmlformats.org/officeDocument/2006/relationships/hyperlink" Target="#'3.2.2'!A55" /><Relationship Id="rId6" Type="http://schemas.openxmlformats.org/officeDocument/2006/relationships/hyperlink" Target="#'3.2.2'!A55" /><Relationship Id="rId7" Type="http://schemas.openxmlformats.org/officeDocument/2006/relationships/hyperlink" Target="#'3.2.3'!A56" /><Relationship Id="rId8" Type="http://schemas.openxmlformats.org/officeDocument/2006/relationships/hyperlink" Target="#'3.2.3'!A56" /><Relationship Id="rId9" Type="http://schemas.openxmlformats.org/officeDocument/2006/relationships/hyperlink" Target="#'3.2.4'!A55" /><Relationship Id="rId10" Type="http://schemas.openxmlformats.org/officeDocument/2006/relationships/hyperlink" Target="#'3.2.4'!A55" /><Relationship Id="rId11" Type="http://schemas.openxmlformats.org/officeDocument/2006/relationships/hyperlink" Target="#'3.2.7'!A56" /><Relationship Id="rId12" Type="http://schemas.openxmlformats.org/officeDocument/2006/relationships/hyperlink" Target="#'3.2.7'!A56" /><Relationship Id="rId13" Type="http://schemas.openxmlformats.org/officeDocument/2006/relationships/hyperlink" Target="#'3.2.8'!A56" /><Relationship Id="rId14" Type="http://schemas.openxmlformats.org/officeDocument/2006/relationships/hyperlink" Target="#'3.2.8'!A56" /><Relationship Id="rId15" Type="http://schemas.openxmlformats.org/officeDocument/2006/relationships/hyperlink" Target="#'3.2.5'!A56" /><Relationship Id="rId16" Type="http://schemas.openxmlformats.org/officeDocument/2006/relationships/hyperlink" Target="#'3.2.5'!A56" /><Relationship Id="rId17" Type="http://schemas.openxmlformats.org/officeDocument/2006/relationships/hyperlink" Target="#'3.2.6'!A56" /><Relationship Id="rId18" Type="http://schemas.openxmlformats.org/officeDocument/2006/relationships/hyperlink" Target="#'3.2.6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13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36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573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4" name="Picture 137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193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5" name="Picture 138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812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6" name="Picture 139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289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7" name="Picture 140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1527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8" name="Picture 16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431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9" name="Picture 164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6670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19050</xdr:rowOff>
    </xdr:from>
    <xdr:to>
      <xdr:col>6</xdr:col>
      <xdr:colOff>200025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0" y="5248275"/>
        <a:ext cx="595312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38100</xdr:rowOff>
    </xdr:from>
    <xdr:to>
      <xdr:col>7</xdr:col>
      <xdr:colOff>228600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0" y="5257800"/>
        <a:ext cx="68294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19050</xdr:rowOff>
    </xdr:from>
    <xdr:to>
      <xdr:col>4</xdr:col>
      <xdr:colOff>933450</xdr:colOff>
      <xdr:row>56</xdr:row>
      <xdr:rowOff>57150</xdr:rowOff>
    </xdr:to>
    <xdr:graphicFrame>
      <xdr:nvGraphicFramePr>
        <xdr:cNvPr id="2" name="Chart 2"/>
        <xdr:cNvGraphicFramePr/>
      </xdr:nvGraphicFramePr>
      <xdr:xfrm>
        <a:off x="0" y="5276850"/>
        <a:ext cx="51244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19050</xdr:rowOff>
    </xdr:from>
    <xdr:to>
      <xdr:col>9</xdr:col>
      <xdr:colOff>114300</xdr:colOff>
      <xdr:row>55</xdr:row>
      <xdr:rowOff>152400</xdr:rowOff>
    </xdr:to>
    <xdr:graphicFrame>
      <xdr:nvGraphicFramePr>
        <xdr:cNvPr id="2" name="Chart 35"/>
        <xdr:cNvGraphicFramePr/>
      </xdr:nvGraphicFramePr>
      <xdr:xfrm>
        <a:off x="0" y="5238750"/>
        <a:ext cx="82105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28575</xdr:rowOff>
    </xdr:from>
    <xdr:to>
      <xdr:col>8</xdr:col>
      <xdr:colOff>228600</xdr:colOff>
      <xdr:row>55</xdr:row>
      <xdr:rowOff>57150</xdr:rowOff>
    </xdr:to>
    <xdr:graphicFrame>
      <xdr:nvGraphicFramePr>
        <xdr:cNvPr id="2" name="Chart 2"/>
        <xdr:cNvGraphicFramePr/>
      </xdr:nvGraphicFramePr>
      <xdr:xfrm>
        <a:off x="0" y="5257800"/>
        <a:ext cx="80772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10</xdr:col>
      <xdr:colOff>209550</xdr:colOff>
      <xdr:row>59</xdr:row>
      <xdr:rowOff>38100</xdr:rowOff>
    </xdr:to>
    <xdr:graphicFrame>
      <xdr:nvGraphicFramePr>
        <xdr:cNvPr id="2" name="Chart 35"/>
        <xdr:cNvGraphicFramePr/>
      </xdr:nvGraphicFramePr>
      <xdr:xfrm>
        <a:off x="0" y="5200650"/>
        <a:ext cx="9086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409575</xdr:colOff>
      <xdr:row>54</xdr:row>
      <xdr:rowOff>114300</xdr:rowOff>
    </xdr:to>
    <xdr:graphicFrame>
      <xdr:nvGraphicFramePr>
        <xdr:cNvPr id="2" name="Chart 2"/>
        <xdr:cNvGraphicFramePr/>
      </xdr:nvGraphicFramePr>
      <xdr:xfrm>
        <a:off x="0" y="5267325"/>
        <a:ext cx="53816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438150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0" y="5267325"/>
        <a:ext cx="54102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P21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60" t="str">
        <f>+"Interrupciones Voluntarias del Embarazo (IVE). 2008"</f>
        <v>Interrupciones Voluntarias del Embarazo (IVE). 2008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4" ht="12.75" customHeight="1"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47"/>
    </row>
    <row r="6" spans="2:15" ht="15" customHeight="1">
      <c r="B6" s="53"/>
      <c r="C6" s="62" t="s">
        <v>60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49"/>
      <c r="O6" s="43"/>
    </row>
    <row r="7" spans="2:15" ht="15" customHeight="1">
      <c r="B7" s="53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49"/>
      <c r="O7" s="43"/>
    </row>
    <row r="8" spans="2:14" s="43" customFormat="1" ht="12.75" customHeight="1">
      <c r="B8" s="56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49"/>
    </row>
    <row r="9" spans="1:15" ht="12.75" customHeight="1">
      <c r="A9" s="43"/>
      <c r="B9" s="53"/>
      <c r="C9" s="61" t="s">
        <v>48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48"/>
      <c r="O9" s="43"/>
    </row>
    <row r="10" spans="2:15" ht="12.75">
      <c r="B10" s="51"/>
      <c r="C10" s="59" t="s">
        <v>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46"/>
      <c r="O10" s="46"/>
    </row>
    <row r="11" spans="2:15" ht="12.75">
      <c r="B11" s="51"/>
      <c r="C11" s="59" t="s">
        <v>1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46"/>
      <c r="O11" s="46"/>
    </row>
    <row r="12" spans="2:15" ht="12.75">
      <c r="B12" s="51"/>
      <c r="C12" s="59" t="s">
        <v>2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46"/>
      <c r="O12" s="46"/>
    </row>
    <row r="13" spans="2:15" ht="12.75">
      <c r="B13" s="51"/>
      <c r="C13" s="59" t="s">
        <v>3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46"/>
      <c r="O13" s="46"/>
    </row>
    <row r="14" spans="2:16" ht="12.75">
      <c r="B14" s="51"/>
      <c r="C14" s="59" t="s">
        <v>4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46"/>
      <c r="O14" s="46"/>
      <c r="P14" s="46"/>
    </row>
    <row r="15" spans="2:16" ht="12.75">
      <c r="B15" s="51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46"/>
      <c r="O15" s="46"/>
      <c r="P15" s="46"/>
    </row>
    <row r="16" spans="2:15" ht="12.75">
      <c r="B16" s="51"/>
      <c r="C16" s="59" t="s">
        <v>5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46"/>
      <c r="O16" s="46"/>
    </row>
    <row r="17" spans="2:15" ht="12.75">
      <c r="B17" s="51"/>
      <c r="C17" s="59" t="s">
        <v>6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46"/>
      <c r="O17" s="46"/>
    </row>
    <row r="18" spans="2:15" ht="12.75">
      <c r="B18" s="5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46"/>
      <c r="O18" s="46"/>
    </row>
    <row r="19" spans="2:15" ht="12.75">
      <c r="B19" s="51"/>
      <c r="C19" s="59" t="s">
        <v>7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46"/>
      <c r="O19" s="46"/>
    </row>
    <row r="20" spans="2:15" ht="12.75">
      <c r="B20" s="51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46"/>
      <c r="O20" s="46"/>
    </row>
    <row r="21" spans="2:15" ht="12.75">
      <c r="B21" s="5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6"/>
      <c r="O21" s="46"/>
    </row>
  </sheetData>
  <sheetProtection/>
  <mergeCells count="11">
    <mergeCell ref="C10:M10"/>
    <mergeCell ref="C11:M11"/>
    <mergeCell ref="C17:M18"/>
    <mergeCell ref="C19:M19"/>
    <mergeCell ref="B4:M4"/>
    <mergeCell ref="C16:M16"/>
    <mergeCell ref="C14:M15"/>
    <mergeCell ref="C9:M9"/>
    <mergeCell ref="C12:M12"/>
    <mergeCell ref="C13:M13"/>
    <mergeCell ref="C6:M7"/>
  </mergeCells>
  <hyperlinks>
    <hyperlink ref="C10:M10" location="'3.2.1'!F2" display="3.2.1.- Interrupciones voluntarias del embarazo en mujeres por número de semanas de gestación según motivo. Comunidad de Madrid. Año 2008"/>
    <hyperlink ref="C11:M11" location="'3.2.2'!G2" display="3.2.2.- Interrupciones voluntarias del embarazo en mujeres por número de semanas de gestación según método de intervención. Comunidad de Madrid. Año 2008"/>
    <hyperlink ref="C12:M12" location="'3.2.3'!D2" display="3.2.3.- Interrupciones voluntarias del embarazo en mujeres por número de semanas de gestación según número de días de ingreso. Comunidad de Madrid. Año 2008"/>
    <hyperlink ref="C14:M15" location="'3.2.5'!H2" display="3.2.5.- Interrupciones voluntarias del embarazo en mujeres por número de semanas de gestación según utilización de Centro de Planificación Familiar. Comunidad de Madrid. Año 2008"/>
    <hyperlink ref="C16:M16" location="'3.2.6'!J2" display="3.2.6.- Interrupciones voluntarias del embarazo en mujeres por número de semanas de gestación según grupo de edad. Comunidad de Madrid. Año 2008"/>
    <hyperlink ref="C17:M18" location="'3.2.7'!E2" display="3.2.7.- Interrupciones voluntarias del embarazo en mujeres por número de semanas de gestación según disposición de ingresos económicos propios. Comunidad de Madrid. Año 2008"/>
    <hyperlink ref="C19:M19" location="'3.2.8'!E2" display="3.2.8.- Interrupciones voluntarias del embarazo en mujeres por número de semanas de gestación según convivencia en pareja. Comunidad de Madrid. Año 2008"/>
    <hyperlink ref="C13:M13" location="'3.2.4'!I2" display="3.2.4.- Interrupciones voluntarias del embarazo en mujeres por número de semanas de gestación según nivel de instrucción.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5">
    <tabColor indexed="42"/>
    <pageSetUpPr fitToPage="1"/>
  </sheetPr>
  <dimension ref="A2:F31"/>
  <sheetViews>
    <sheetView showGridLines="0" zoomScaleSheetLayoutView="100" zoomScalePageLayoutView="0" workbookViewId="0" topLeftCell="A29">
      <selection activeCell="F30" sqref="F30"/>
    </sheetView>
  </sheetViews>
  <sheetFormatPr defaultColWidth="16.00390625" defaultRowHeight="12.75"/>
  <cols>
    <col min="1" max="1" width="27.7109375" style="20" customWidth="1" collapsed="1"/>
    <col min="2" max="6" width="11.7109375" style="20" customWidth="1"/>
    <col min="7" max="16384" width="16.00390625" style="20" customWidth="1"/>
  </cols>
  <sheetData>
    <row r="1" ht="12.75" customHeight="1"/>
    <row r="2" spans="4:6" ht="12.75" customHeight="1">
      <c r="D2" s="9"/>
      <c r="F2" s="57" t="s">
        <v>41</v>
      </c>
    </row>
    <row r="3" ht="12.75" customHeight="1"/>
    <row r="4" spans="1:6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</row>
    <row r="5" spans="1:6" ht="15" customHeight="1">
      <c r="A5" s="63" t="str">
        <f>+"Tabla 3.2.1. - Interrupciones voluntarias del embarazo en mujeres por número de semanas de gestación según motivo. 2008"</f>
        <v>Tabla 3.2.1. - Interrupciones voluntarias del embarazo en mujeres por número de semanas de gestación según motivo. 2008</v>
      </c>
      <c r="B5" s="63"/>
      <c r="C5" s="63"/>
      <c r="D5" s="63"/>
      <c r="E5" s="63"/>
      <c r="F5" s="63"/>
    </row>
    <row r="6" spans="1:6" s="22" customFormat="1" ht="15" customHeight="1">
      <c r="A6" s="64"/>
      <c r="B6" s="64"/>
      <c r="C6" s="64"/>
      <c r="D6" s="64"/>
      <c r="E6" s="64"/>
      <c r="F6" s="64"/>
    </row>
    <row r="7" ht="12.75" customHeight="1">
      <c r="A7" s="23"/>
    </row>
    <row r="8" ht="12.75" customHeight="1">
      <c r="A8" s="4" t="s">
        <v>45</v>
      </c>
    </row>
    <row r="9" spans="1:6" ht="24.75" customHeight="1">
      <c r="A9" s="24"/>
      <c r="B9" s="12" t="s">
        <v>44</v>
      </c>
      <c r="C9" s="24" t="s">
        <v>26</v>
      </c>
      <c r="D9" s="24" t="s">
        <v>27</v>
      </c>
      <c r="E9" s="24" t="s">
        <v>28</v>
      </c>
      <c r="F9" s="24" t="s">
        <v>29</v>
      </c>
    </row>
    <row r="10" ht="12.75" customHeight="1"/>
    <row r="11" spans="1:6" ht="12.75" customHeight="1">
      <c r="A11" s="25" t="s">
        <v>19</v>
      </c>
      <c r="B11" s="26">
        <v>22126</v>
      </c>
      <c r="C11" s="35">
        <v>97.95263490915664</v>
      </c>
      <c r="D11" s="35">
        <v>1.8168670342583386</v>
      </c>
      <c r="E11" s="35">
        <v>0.004519569736961041</v>
      </c>
      <c r="F11" s="35">
        <v>0.22597848684805205</v>
      </c>
    </row>
    <row r="12" spans="1:6" s="31" customFormat="1" ht="12.75" customHeight="1">
      <c r="A12" s="28"/>
      <c r="B12" s="29"/>
      <c r="C12" s="36"/>
      <c r="D12" s="36"/>
      <c r="E12" s="36"/>
      <c r="F12" s="36"/>
    </row>
    <row r="13" spans="1:6" ht="12.75" customHeight="1">
      <c r="A13" s="39" t="s">
        <v>49</v>
      </c>
      <c r="B13" s="32">
        <v>12953</v>
      </c>
      <c r="C13" s="36">
        <v>99.9150775882035</v>
      </c>
      <c r="D13" s="36">
        <v>0.030880877016907282</v>
      </c>
      <c r="E13" s="36">
        <v>0.0077202192542268205</v>
      </c>
      <c r="F13" s="36">
        <v>0.04632131552536092</v>
      </c>
    </row>
    <row r="14" spans="1:6" ht="12.75" customHeight="1">
      <c r="A14" s="19" t="s">
        <v>23</v>
      </c>
      <c r="B14" s="32">
        <v>6243</v>
      </c>
      <c r="C14" s="36">
        <v>99.51946179721288</v>
      </c>
      <c r="D14" s="36">
        <v>0.3523946820438892</v>
      </c>
      <c r="E14" s="36">
        <v>0</v>
      </c>
      <c r="F14" s="36">
        <v>0.12814352074323243</v>
      </c>
    </row>
    <row r="15" spans="1:6" ht="12.75" customHeight="1">
      <c r="A15" s="19" t="s">
        <v>24</v>
      </c>
      <c r="B15" s="32">
        <v>1792</v>
      </c>
      <c r="C15" s="36">
        <v>94.30803571428571</v>
      </c>
      <c r="D15" s="36">
        <v>5.078125</v>
      </c>
      <c r="E15" s="36">
        <v>0</v>
      </c>
      <c r="F15" s="36">
        <v>0.6138392857142857</v>
      </c>
    </row>
    <row r="16" spans="1:6" ht="12.75" customHeight="1">
      <c r="A16" s="19" t="s">
        <v>25</v>
      </c>
      <c r="B16" s="32">
        <v>809</v>
      </c>
      <c r="C16" s="36">
        <v>76.39060568603215</v>
      </c>
      <c r="D16" s="36">
        <v>21.631644004944377</v>
      </c>
      <c r="E16" s="36">
        <v>0</v>
      </c>
      <c r="F16" s="36">
        <v>1.9777503090234856</v>
      </c>
    </row>
    <row r="17" spans="1:6" ht="12.75" customHeight="1">
      <c r="A17" s="19" t="s">
        <v>50</v>
      </c>
      <c r="B17" s="32">
        <v>317</v>
      </c>
      <c r="C17" s="36">
        <v>62.77602523659306</v>
      </c>
      <c r="D17" s="36">
        <v>34.38485804416404</v>
      </c>
      <c r="E17" s="36">
        <v>0</v>
      </c>
      <c r="F17" s="36">
        <v>2.8391167192429023</v>
      </c>
    </row>
    <row r="18" spans="1:6" ht="12.75" customHeight="1">
      <c r="A18" s="19" t="s">
        <v>12</v>
      </c>
      <c r="B18" s="32">
        <v>12</v>
      </c>
      <c r="C18" s="36">
        <v>91.66666666666666</v>
      </c>
      <c r="D18" s="36">
        <v>8.333333333333332</v>
      </c>
      <c r="E18" s="36">
        <v>0</v>
      </c>
      <c r="F18" s="36">
        <v>0</v>
      </c>
    </row>
    <row r="19" ht="12.75" customHeight="1">
      <c r="A19" s="10"/>
    </row>
    <row r="20" spans="1:6" ht="12.75" customHeight="1">
      <c r="A20" s="7"/>
      <c r="B20" s="34" t="s">
        <v>10</v>
      </c>
      <c r="C20" s="34" t="s">
        <v>10</v>
      </c>
      <c r="D20" s="34" t="s">
        <v>10</v>
      </c>
      <c r="E20" s="34" t="s">
        <v>10</v>
      </c>
      <c r="F20" s="34" t="s">
        <v>10</v>
      </c>
    </row>
    <row r="21" spans="1:6" ht="12.75" customHeight="1">
      <c r="A21" s="7" t="s">
        <v>43</v>
      </c>
      <c r="B21" s="21"/>
      <c r="C21" s="21"/>
      <c r="D21" s="21"/>
      <c r="E21" s="21"/>
      <c r="F21" s="21"/>
    </row>
    <row r="22" spans="1:6" ht="12.75" customHeight="1">
      <c r="A22" s="7"/>
      <c r="B22" s="21"/>
      <c r="C22" s="21"/>
      <c r="D22" s="21"/>
      <c r="E22" s="21"/>
      <c r="F22" s="21"/>
    </row>
    <row r="23" ht="12.75" customHeight="1">
      <c r="A23" s="2" t="s">
        <v>8</v>
      </c>
    </row>
    <row r="24" ht="12.75" customHeight="1">
      <c r="A24" s="5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6" ht="12.75" customHeight="1">
      <c r="A30" s="5"/>
      <c r="F30" s="58" t="s">
        <v>41</v>
      </c>
    </row>
    <row r="31" ht="12.75" customHeight="1">
      <c r="A31" s="5"/>
    </row>
    <row r="32" ht="12.75" customHeight="1"/>
  </sheetData>
  <sheetProtection/>
  <mergeCells count="1">
    <mergeCell ref="A5:F6"/>
  </mergeCells>
  <hyperlinks>
    <hyperlink ref="F2" location="Índice!C10" display="INDICE"/>
    <hyperlink ref="F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9" r:id="rId2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6">
    <tabColor indexed="42"/>
    <pageSetUpPr fitToPage="1"/>
  </sheetPr>
  <dimension ref="A2:H29"/>
  <sheetViews>
    <sheetView showGridLines="0" zoomScaleSheetLayoutView="100" zoomScalePageLayoutView="0" workbookViewId="0" topLeftCell="A28">
      <selection activeCell="G29" sqref="G29"/>
    </sheetView>
  </sheetViews>
  <sheetFormatPr defaultColWidth="16.00390625" defaultRowHeight="12.75"/>
  <cols>
    <col min="1" max="1" width="27.7109375" style="20" customWidth="1" collapsed="1"/>
    <col min="2" max="2" width="11.7109375" style="20" customWidth="1"/>
    <col min="3" max="3" width="12.7109375" style="20" customWidth="1"/>
    <col min="4" max="7" width="11.7109375" style="20" customWidth="1"/>
    <col min="8" max="16384" width="16.00390625" style="20" customWidth="1"/>
  </cols>
  <sheetData>
    <row r="1" ht="12.75" customHeight="1"/>
    <row r="2" spans="4:7" ht="12.75" customHeight="1">
      <c r="D2" s="9"/>
      <c r="G2" s="57" t="s">
        <v>41</v>
      </c>
    </row>
    <row r="3" ht="12.75" customHeight="1"/>
    <row r="4" spans="1:7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</row>
    <row r="5" spans="1:7" ht="15" customHeight="1">
      <c r="A5" s="63" t="str">
        <f>+"Tabla 3.2.2. - Interrupciones voluntarias del embarazo en mujeres por número de semanas de gestación según método de intervención. 2008"</f>
        <v>Tabla 3.2.2. - Interrupciones voluntarias del embarazo en mujeres por número de semanas de gestación según método de intervención. 2008</v>
      </c>
      <c r="B5" s="63"/>
      <c r="C5" s="63"/>
      <c r="D5" s="63"/>
      <c r="E5" s="63"/>
      <c r="F5" s="63"/>
      <c r="G5" s="63"/>
    </row>
    <row r="6" spans="1:7" s="22" customFormat="1" ht="15" customHeight="1">
      <c r="A6" s="64"/>
      <c r="B6" s="64"/>
      <c r="C6" s="64"/>
      <c r="D6" s="64"/>
      <c r="E6" s="64"/>
      <c r="F6" s="64"/>
      <c r="G6" s="64"/>
    </row>
    <row r="7" ht="12.75" customHeight="1">
      <c r="A7" s="23"/>
    </row>
    <row r="8" ht="12.75" customHeight="1">
      <c r="A8" s="4" t="s">
        <v>45</v>
      </c>
    </row>
    <row r="9" spans="1:7" ht="36.75" customHeight="1">
      <c r="A9" s="24"/>
      <c r="B9" s="12" t="s">
        <v>47</v>
      </c>
      <c r="C9" s="24" t="s">
        <v>30</v>
      </c>
      <c r="D9" s="24" t="s">
        <v>31</v>
      </c>
      <c r="E9" s="24" t="s">
        <v>32</v>
      </c>
      <c r="F9" s="24" t="s">
        <v>33</v>
      </c>
      <c r="G9" s="24" t="s">
        <v>12</v>
      </c>
    </row>
    <row r="10" ht="12.75" customHeight="1"/>
    <row r="11" spans="1:7" ht="12.75" customHeight="1">
      <c r="A11" s="25" t="s">
        <v>9</v>
      </c>
      <c r="B11" s="26">
        <v>22126</v>
      </c>
      <c r="C11" s="35">
        <v>90.17445539184669</v>
      </c>
      <c r="D11" s="35">
        <v>3.3535207448250928</v>
      </c>
      <c r="E11" s="35">
        <v>2.5490373316460273</v>
      </c>
      <c r="F11" s="35">
        <v>3.9229865316821835</v>
      </c>
      <c r="G11" s="35">
        <v>0</v>
      </c>
    </row>
    <row r="12" spans="1:7" s="31" customFormat="1" ht="12.75" customHeight="1">
      <c r="A12" s="28"/>
      <c r="B12" s="29"/>
      <c r="C12" s="36"/>
      <c r="D12" s="36"/>
      <c r="E12" s="36"/>
      <c r="F12" s="36"/>
      <c r="G12" s="36"/>
    </row>
    <row r="13" spans="1:7" ht="12.75" customHeight="1">
      <c r="A13" s="39" t="s">
        <v>49</v>
      </c>
      <c r="B13" s="32">
        <v>12953</v>
      </c>
      <c r="C13" s="36">
        <v>95.06677989654906</v>
      </c>
      <c r="D13" s="36">
        <v>0.04632131552536092</v>
      </c>
      <c r="E13" s="36">
        <v>0.5249749092874237</v>
      </c>
      <c r="F13" s="36">
        <v>4.361923878638153</v>
      </c>
      <c r="G13" s="36">
        <v>0</v>
      </c>
    </row>
    <row r="14" spans="1:7" ht="12.75" customHeight="1">
      <c r="A14" s="19" t="s">
        <v>23</v>
      </c>
      <c r="B14" s="32">
        <v>6243</v>
      </c>
      <c r="C14" s="36">
        <v>97.45314752522826</v>
      </c>
      <c r="D14" s="36">
        <v>0.04805382027871216</v>
      </c>
      <c r="E14" s="36">
        <v>2.4987986544930325</v>
      </c>
      <c r="F14" s="36">
        <v>0</v>
      </c>
      <c r="G14" s="36">
        <v>0</v>
      </c>
    </row>
    <row r="15" spans="1:7" ht="12.75" customHeight="1">
      <c r="A15" s="19" t="s">
        <v>24</v>
      </c>
      <c r="B15" s="32">
        <v>1792</v>
      </c>
      <c r="C15" s="36">
        <v>82.03125</v>
      </c>
      <c r="D15" s="36">
        <v>5.189732142857143</v>
      </c>
      <c r="E15" s="36">
        <v>11.830357142857142</v>
      </c>
      <c r="F15" s="36">
        <v>0.9486607142857142</v>
      </c>
      <c r="G15" s="36">
        <v>0</v>
      </c>
    </row>
    <row r="16" spans="1:7" ht="12.75" customHeight="1">
      <c r="A16" s="19" t="s">
        <v>25</v>
      </c>
      <c r="B16" s="32">
        <v>809</v>
      </c>
      <c r="C16" s="36">
        <v>8.65265760197775</v>
      </c>
      <c r="D16" s="36">
        <v>51.050679851668725</v>
      </c>
      <c r="E16" s="36">
        <v>14.462299134734241</v>
      </c>
      <c r="F16" s="36">
        <v>25.834363411619282</v>
      </c>
      <c r="G16" s="36">
        <v>0</v>
      </c>
    </row>
    <row r="17" spans="1:7" ht="12.75" customHeight="1">
      <c r="A17" s="19" t="s">
        <v>50</v>
      </c>
      <c r="B17" s="32">
        <v>317</v>
      </c>
      <c r="C17" s="36">
        <v>1.8927444794952681</v>
      </c>
      <c r="D17" s="36">
        <v>70.97791798107255</v>
      </c>
      <c r="E17" s="36">
        <v>2.8391167192429023</v>
      </c>
      <c r="F17" s="36">
        <v>24.290220820189273</v>
      </c>
      <c r="G17" s="36">
        <v>0</v>
      </c>
    </row>
    <row r="18" spans="1:8" ht="12.75" customHeight="1">
      <c r="A18" s="19" t="s">
        <v>12</v>
      </c>
      <c r="B18" s="32">
        <v>12</v>
      </c>
      <c r="C18" s="36">
        <v>66.66666666666666</v>
      </c>
      <c r="D18" s="36">
        <v>16.666666666666664</v>
      </c>
      <c r="E18" s="36">
        <v>16.666666666666664</v>
      </c>
      <c r="F18" s="36">
        <v>0</v>
      </c>
      <c r="G18" s="36">
        <v>0</v>
      </c>
      <c r="H18" s="50"/>
    </row>
    <row r="19" ht="12.75" customHeight="1">
      <c r="A19" s="10"/>
    </row>
    <row r="20" spans="1:7" ht="12.75" customHeight="1">
      <c r="A20" s="7"/>
      <c r="B20" s="34" t="s">
        <v>10</v>
      </c>
      <c r="C20" s="34" t="s">
        <v>10</v>
      </c>
      <c r="D20" s="34" t="s">
        <v>10</v>
      </c>
      <c r="E20" s="34" t="s">
        <v>10</v>
      </c>
      <c r="F20" s="44" t="s">
        <v>10</v>
      </c>
      <c r="G20" s="45"/>
    </row>
    <row r="21" spans="1:7" ht="12.75" customHeight="1">
      <c r="A21" s="7" t="s">
        <v>43</v>
      </c>
      <c r="B21" s="21"/>
      <c r="C21" s="21"/>
      <c r="D21" s="21"/>
      <c r="E21" s="21"/>
      <c r="F21" s="21"/>
      <c r="G21" s="21"/>
    </row>
    <row r="22" spans="1:7" ht="12.75" customHeight="1">
      <c r="A22" s="7"/>
      <c r="B22" s="21"/>
      <c r="C22" s="21"/>
      <c r="D22" s="21"/>
      <c r="E22" s="21"/>
      <c r="F22" s="21"/>
      <c r="G22" s="21"/>
    </row>
    <row r="23" ht="12.75" customHeight="1">
      <c r="A23" s="2" t="s">
        <v>8</v>
      </c>
    </row>
    <row r="24" ht="12.75" customHeight="1">
      <c r="A24" s="5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spans="1:7" ht="12.75" customHeight="1">
      <c r="A29" s="5"/>
      <c r="G29" s="58" t="s">
        <v>41</v>
      </c>
    </row>
    <row r="30" ht="12.75" customHeight="1"/>
    <row r="31" ht="12.75" customHeight="1"/>
  </sheetData>
  <sheetProtection/>
  <mergeCells count="1">
    <mergeCell ref="A5:G6"/>
  </mergeCells>
  <hyperlinks>
    <hyperlink ref="G2" location="Índice!C11" display="INDICE"/>
    <hyperlink ref="G29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rowBreaks count="1" manualBreakCount="1">
    <brk id="2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7">
    <tabColor indexed="42"/>
    <outlinePr summaryRight="0"/>
    <pageSetUpPr fitToPage="1"/>
  </sheetPr>
  <dimension ref="A2:E30"/>
  <sheetViews>
    <sheetView showGridLines="0" zoomScaleSheetLayoutView="100" zoomScalePageLayoutView="0" workbookViewId="0" topLeftCell="A29">
      <selection activeCell="E30" sqref="E30"/>
    </sheetView>
  </sheetViews>
  <sheetFormatPr defaultColWidth="16.00390625" defaultRowHeight="12.75"/>
  <cols>
    <col min="1" max="1" width="27.7109375" style="20" customWidth="1" collapsed="1"/>
    <col min="2" max="4" width="11.7109375" style="20" customWidth="1"/>
    <col min="5" max="16384" width="16.00390625" style="20" customWidth="1"/>
  </cols>
  <sheetData>
    <row r="1" ht="12.75" customHeight="1"/>
    <row r="2" ht="12.75" customHeight="1">
      <c r="D2" s="57" t="s">
        <v>41</v>
      </c>
    </row>
    <row r="3" ht="12.75" customHeight="1"/>
    <row r="4" spans="1:4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</row>
    <row r="5" spans="1:4" ht="15" customHeight="1">
      <c r="A5" s="63" t="str">
        <f>+"Tabla 3.2.3. - Interrupciones voluntarias del embarazo en mujeres por número de semanas de gestación según número de días de ingreso. 2008"</f>
        <v>Tabla 3.2.3. - Interrupciones voluntarias del embarazo en mujeres por número de semanas de gestación según número de días de ingreso. 2008</v>
      </c>
      <c r="B5" s="63"/>
      <c r="C5" s="63"/>
      <c r="D5" s="63"/>
    </row>
    <row r="6" spans="1:4" s="22" customFormat="1" ht="15" customHeight="1">
      <c r="A6" s="63"/>
      <c r="B6" s="63"/>
      <c r="C6" s="63"/>
      <c r="D6" s="63"/>
    </row>
    <row r="7" spans="1:4" s="22" customFormat="1" ht="15" customHeight="1">
      <c r="A7" s="63"/>
      <c r="B7" s="63"/>
      <c r="C7" s="63"/>
      <c r="D7" s="63"/>
    </row>
    <row r="8" ht="12.75" customHeight="1">
      <c r="A8" s="23"/>
    </row>
    <row r="9" ht="12.75" customHeight="1">
      <c r="A9" s="4" t="s">
        <v>45</v>
      </c>
    </row>
    <row r="10" spans="1:4" ht="24.75" customHeight="1">
      <c r="A10" s="65"/>
      <c r="B10" s="12" t="s">
        <v>42</v>
      </c>
      <c r="C10" s="65" t="s">
        <v>34</v>
      </c>
      <c r="D10" s="24" t="s">
        <v>35</v>
      </c>
    </row>
    <row r="11" ht="12.75" customHeight="1"/>
    <row r="12" spans="1:4" ht="12.75" customHeight="1">
      <c r="A12" s="25" t="s">
        <v>9</v>
      </c>
      <c r="B12" s="26">
        <v>22126</v>
      </c>
      <c r="C12" s="35">
        <v>99.35370152761458</v>
      </c>
      <c r="D12" s="35">
        <v>0.6462984723854289</v>
      </c>
    </row>
    <row r="13" spans="1:4" s="31" customFormat="1" ht="12.75" customHeight="1">
      <c r="A13" s="28"/>
      <c r="B13" s="29"/>
      <c r="C13" s="36"/>
      <c r="D13" s="36"/>
    </row>
    <row r="14" spans="1:4" ht="12.75" customHeight="1">
      <c r="A14" s="39" t="s">
        <v>49</v>
      </c>
      <c r="B14" s="32">
        <v>12953</v>
      </c>
      <c r="C14" s="36">
        <v>99.97683934223733</v>
      </c>
      <c r="D14" s="36">
        <v>0.02316065776268046</v>
      </c>
    </row>
    <row r="15" spans="1:4" ht="12.75" customHeight="1">
      <c r="A15" s="19" t="s">
        <v>23</v>
      </c>
      <c r="B15" s="32">
        <v>6243</v>
      </c>
      <c r="C15" s="36">
        <v>100</v>
      </c>
      <c r="D15" s="36">
        <v>0</v>
      </c>
    </row>
    <row r="16" spans="1:4" ht="12.75" customHeight="1">
      <c r="A16" s="19" t="s">
        <v>24</v>
      </c>
      <c r="B16" s="32">
        <v>1792</v>
      </c>
      <c r="C16" s="36">
        <v>99.94419642857143</v>
      </c>
      <c r="D16" s="36">
        <v>0.055803571428571425</v>
      </c>
    </row>
    <row r="17" spans="1:4" ht="12.75" customHeight="1">
      <c r="A17" s="19" t="s">
        <v>25</v>
      </c>
      <c r="B17" s="32">
        <v>809</v>
      </c>
      <c r="C17" s="36">
        <v>95.30284301606922</v>
      </c>
      <c r="D17" s="36">
        <v>4.697156983930779</v>
      </c>
    </row>
    <row r="18" spans="1:4" ht="12.75" customHeight="1">
      <c r="A18" s="19" t="s">
        <v>50</v>
      </c>
      <c r="B18" s="32">
        <v>317</v>
      </c>
      <c r="C18" s="36">
        <v>68.13880126182966</v>
      </c>
      <c r="D18" s="36">
        <v>31.861198738170348</v>
      </c>
    </row>
    <row r="19" spans="1:4" ht="12.75" customHeight="1">
      <c r="A19" s="19" t="s">
        <v>12</v>
      </c>
      <c r="B19" s="32">
        <v>12</v>
      </c>
      <c r="C19" s="36">
        <v>100</v>
      </c>
      <c r="D19" s="36">
        <v>0</v>
      </c>
    </row>
    <row r="20" ht="12.75" customHeight="1">
      <c r="A20" s="10"/>
    </row>
    <row r="21" spans="1:4" ht="12.75" customHeight="1">
      <c r="A21" s="7"/>
      <c r="B21" s="34" t="s">
        <v>10</v>
      </c>
      <c r="C21" s="34" t="s">
        <v>10</v>
      </c>
      <c r="D21" s="34" t="s">
        <v>10</v>
      </c>
    </row>
    <row r="22" spans="1:4" ht="12.75" customHeight="1">
      <c r="A22" s="7" t="s">
        <v>43</v>
      </c>
      <c r="B22" s="21"/>
      <c r="C22" s="21"/>
      <c r="D22" s="21"/>
    </row>
    <row r="23" spans="1:4" ht="12.75" customHeight="1">
      <c r="A23" s="7"/>
      <c r="B23" s="21"/>
      <c r="C23" s="21"/>
      <c r="D23" s="21"/>
    </row>
    <row r="24" ht="12.75" customHeight="1">
      <c r="A24" s="2" t="s">
        <v>8</v>
      </c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ht="12.75" customHeight="1">
      <c r="E30" s="58" t="s">
        <v>41</v>
      </c>
    </row>
    <row r="31" ht="12.75" customHeight="1"/>
  </sheetData>
  <sheetProtection/>
  <mergeCells count="1">
    <mergeCell ref="A5:D7"/>
  </mergeCells>
  <hyperlinks>
    <hyperlink ref="D2" location="Índice!C12" display="INDICE"/>
    <hyperlink ref="E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81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8">
    <tabColor indexed="42"/>
    <outlinePr summaryRight="0"/>
    <pageSetUpPr fitToPage="1"/>
  </sheetPr>
  <dimension ref="A2:I31"/>
  <sheetViews>
    <sheetView showGridLines="0" zoomScaleSheetLayoutView="100" zoomScalePageLayoutView="0" workbookViewId="0" topLeftCell="A28">
      <selection activeCell="I29" sqref="I29"/>
    </sheetView>
  </sheetViews>
  <sheetFormatPr defaultColWidth="16.00390625" defaultRowHeight="12.75"/>
  <cols>
    <col min="1" max="1" width="27.7109375" style="20" customWidth="1" collapsed="1"/>
    <col min="2" max="9" width="11.7109375" style="20" customWidth="1"/>
    <col min="10" max="16384" width="16.00390625" style="20" customWidth="1"/>
  </cols>
  <sheetData>
    <row r="1" ht="12.75" customHeight="1"/>
    <row r="2" spans="4:9" ht="12.75" customHeight="1">
      <c r="D2" s="9"/>
      <c r="I2" s="57" t="s">
        <v>41</v>
      </c>
    </row>
    <row r="3" ht="12.75" customHeight="1"/>
    <row r="4" spans="1:9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  <c r="H4" s="21" t="s">
        <v>10</v>
      </c>
      <c r="I4" s="21" t="s">
        <v>10</v>
      </c>
    </row>
    <row r="5" spans="1:9" s="22" customFormat="1" ht="15" customHeight="1">
      <c r="A5" s="66" t="str">
        <f>+"Tabla 3.2.4. - Interrupciones voluntarias del embarazo en mujeres por número de semanas de gestación según nivel de instrucción. 2008"</f>
        <v>Tabla 3.2.4. - Interrupciones voluntarias del embarazo en mujeres por número de semanas de gestación según nivel de instrucción. 2008</v>
      </c>
      <c r="B5" s="67"/>
      <c r="C5" s="67"/>
      <c r="D5" s="67"/>
      <c r="E5" s="67"/>
      <c r="F5" s="67"/>
      <c r="G5" s="67"/>
      <c r="H5" s="67"/>
      <c r="I5" s="67"/>
    </row>
    <row r="6" spans="1:9" s="22" customFormat="1" ht="15" customHeight="1">
      <c r="A6" s="68"/>
      <c r="B6" s="67"/>
      <c r="C6" s="67"/>
      <c r="D6" s="67"/>
      <c r="E6" s="67"/>
      <c r="F6" s="67"/>
      <c r="G6" s="67"/>
      <c r="H6" s="67"/>
      <c r="I6" s="67"/>
    </row>
    <row r="7" ht="12.75" customHeight="1">
      <c r="A7" s="23"/>
    </row>
    <row r="8" ht="12.75" customHeight="1">
      <c r="A8" s="6" t="s">
        <v>46</v>
      </c>
    </row>
    <row r="9" spans="1:9" ht="36.75" customHeight="1">
      <c r="A9" s="65"/>
      <c r="B9" s="65" t="s">
        <v>9</v>
      </c>
      <c r="C9" s="8" t="s">
        <v>11</v>
      </c>
      <c r="D9" s="8" t="s">
        <v>51</v>
      </c>
      <c r="E9" s="8" t="s">
        <v>52</v>
      </c>
      <c r="F9" s="8" t="s">
        <v>55</v>
      </c>
      <c r="G9" s="8" t="s">
        <v>53</v>
      </c>
      <c r="H9" s="8" t="s">
        <v>54</v>
      </c>
      <c r="I9" s="8" t="s">
        <v>40</v>
      </c>
    </row>
    <row r="10" ht="12.75" customHeight="1"/>
    <row r="11" spans="1:9" ht="12.75" customHeight="1">
      <c r="A11" s="17" t="s">
        <v>42</v>
      </c>
      <c r="B11" s="37">
        <v>22126</v>
      </c>
      <c r="C11" s="37">
        <v>392</v>
      </c>
      <c r="D11" s="37">
        <v>3677</v>
      </c>
      <c r="E11" s="37">
        <v>6817</v>
      </c>
      <c r="F11" s="37">
        <v>7202</v>
      </c>
      <c r="G11" s="37">
        <v>1933</v>
      </c>
      <c r="H11" s="37">
        <v>2031</v>
      </c>
      <c r="I11" s="37">
        <v>74</v>
      </c>
    </row>
    <row r="12" spans="1:9" s="31" customFormat="1" ht="12.75" customHeight="1">
      <c r="A12" s="18"/>
      <c r="B12" s="38"/>
      <c r="C12" s="38"/>
      <c r="D12" s="38"/>
      <c r="E12" s="38"/>
      <c r="F12" s="38"/>
      <c r="G12" s="38"/>
      <c r="H12" s="38"/>
      <c r="I12" s="38"/>
    </row>
    <row r="13" spans="1:9" ht="12.75" customHeight="1">
      <c r="A13" s="39" t="s">
        <v>49</v>
      </c>
      <c r="B13" s="40">
        <v>58.54198680285637</v>
      </c>
      <c r="C13" s="40">
        <v>59.183673469387756</v>
      </c>
      <c r="D13" s="40">
        <v>50.47593146586892</v>
      </c>
      <c r="E13" s="40">
        <v>54.67214317148306</v>
      </c>
      <c r="F13" s="40">
        <v>60.83032490974729</v>
      </c>
      <c r="G13" s="40">
        <v>68.96016554578375</v>
      </c>
      <c r="H13" s="40">
        <v>68.09453471196456</v>
      </c>
      <c r="I13" s="40">
        <v>55.4054054054054</v>
      </c>
    </row>
    <row r="14" spans="1:9" ht="12.75" customHeight="1">
      <c r="A14" s="19" t="s">
        <v>23</v>
      </c>
      <c r="B14" s="40">
        <v>28.21567386784778</v>
      </c>
      <c r="C14" s="40">
        <v>27.040816326530614</v>
      </c>
      <c r="D14" s="40">
        <v>33.39679086211586</v>
      </c>
      <c r="E14" s="40">
        <v>31.098723778788322</v>
      </c>
      <c r="F14" s="40">
        <v>27.256317689530686</v>
      </c>
      <c r="G14" s="40">
        <v>21.15882048629074</v>
      </c>
      <c r="H14" s="40">
        <v>19.399310684391924</v>
      </c>
      <c r="I14" s="40">
        <v>31.08108108108108</v>
      </c>
    </row>
    <row r="15" spans="1:9" ht="12.75" customHeight="1">
      <c r="A15" s="19" t="s">
        <v>24</v>
      </c>
      <c r="B15" s="40">
        <v>8.099068968634187</v>
      </c>
      <c r="C15" s="40">
        <v>8.673469387755102</v>
      </c>
      <c r="D15" s="40">
        <v>10.225727495240685</v>
      </c>
      <c r="E15" s="40">
        <v>8.816194807099897</v>
      </c>
      <c r="F15" s="40">
        <v>7.595112468758678</v>
      </c>
      <c r="G15" s="40">
        <v>5.173305742369374</v>
      </c>
      <c r="H15" s="40">
        <v>6.253077301821763</v>
      </c>
      <c r="I15" s="40">
        <v>9.45945945945946</v>
      </c>
    </row>
    <row r="16" spans="1:9" ht="12.75" customHeight="1">
      <c r="A16" s="19" t="s">
        <v>25</v>
      </c>
      <c r="B16" s="40">
        <v>3.656331917201482</v>
      </c>
      <c r="C16" s="40">
        <v>3.316326530612245</v>
      </c>
      <c r="D16" s="40">
        <v>4.215392983410389</v>
      </c>
      <c r="E16" s="40">
        <v>3.99002493765586</v>
      </c>
      <c r="F16" s="40">
        <v>3.040821993890586</v>
      </c>
      <c r="G16" s="40">
        <v>3.2591826176927055</v>
      </c>
      <c r="H16" s="40">
        <v>4.185130477597243</v>
      </c>
      <c r="I16" s="40">
        <v>2.7027027027027026</v>
      </c>
    </row>
    <row r="17" spans="1:9" ht="12.75" customHeight="1">
      <c r="A17" s="19" t="s">
        <v>50</v>
      </c>
      <c r="B17" s="40">
        <v>1.43270360661665</v>
      </c>
      <c r="C17" s="40">
        <v>1.7857142857142856</v>
      </c>
      <c r="D17" s="40">
        <v>1.4685885232526517</v>
      </c>
      <c r="E17" s="40">
        <v>1.408244095643245</v>
      </c>
      <c r="F17" s="40">
        <v>1.2496528742016106</v>
      </c>
      <c r="G17" s="40">
        <v>1.4485256078634248</v>
      </c>
      <c r="H17" s="40">
        <v>2.0187099950763168</v>
      </c>
      <c r="I17" s="40">
        <v>1.3513513513513513</v>
      </c>
    </row>
    <row r="18" spans="1:9" ht="12.75" customHeight="1">
      <c r="A18" s="19" t="s">
        <v>12</v>
      </c>
      <c r="B18" s="40">
        <v>0.0542348368435325</v>
      </c>
      <c r="C18" s="40">
        <v>0</v>
      </c>
      <c r="D18" s="40">
        <v>0.21756867011150394</v>
      </c>
      <c r="E18" s="40">
        <v>0.014669209329617133</v>
      </c>
      <c r="F18" s="40">
        <v>0.027770063871146906</v>
      </c>
      <c r="G18" s="40">
        <v>0</v>
      </c>
      <c r="H18" s="40">
        <v>0.04923682914820286</v>
      </c>
      <c r="I18" s="40">
        <v>0</v>
      </c>
    </row>
    <row r="19" ht="12.75" customHeight="1">
      <c r="A19" s="10"/>
    </row>
    <row r="20" spans="1:9" ht="12.75" customHeight="1">
      <c r="A20" s="7"/>
      <c r="B20" s="34" t="s">
        <v>10</v>
      </c>
      <c r="C20" s="34" t="s">
        <v>10</v>
      </c>
      <c r="D20" s="34" t="s">
        <v>10</v>
      </c>
      <c r="E20" s="34" t="s">
        <v>10</v>
      </c>
      <c r="F20" s="34" t="s">
        <v>10</v>
      </c>
      <c r="G20" s="34" t="s">
        <v>10</v>
      </c>
      <c r="H20" s="34" t="s">
        <v>10</v>
      </c>
      <c r="I20" s="34" t="s">
        <v>10</v>
      </c>
    </row>
    <row r="21" spans="1:9" ht="12.75" customHeight="1">
      <c r="A21" s="7" t="s">
        <v>43</v>
      </c>
      <c r="B21" s="21"/>
      <c r="C21" s="21"/>
      <c r="D21" s="21"/>
      <c r="E21" s="21"/>
      <c r="F21" s="21"/>
      <c r="G21" s="21"/>
      <c r="H21" s="21"/>
      <c r="I21" s="21"/>
    </row>
    <row r="22" spans="1:9" ht="12.75" customHeight="1">
      <c r="A22" s="7"/>
      <c r="B22" s="21"/>
      <c r="C22" s="21"/>
      <c r="D22" s="21"/>
      <c r="E22" s="21"/>
      <c r="F22" s="21"/>
      <c r="G22" s="21"/>
      <c r="H22" s="21"/>
      <c r="I22" s="21"/>
    </row>
    <row r="23" ht="12.75" customHeight="1">
      <c r="A23" s="2" t="s">
        <v>8</v>
      </c>
    </row>
    <row r="24" ht="12.75" customHeight="1">
      <c r="A24" s="5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spans="1:9" ht="12.75" customHeight="1">
      <c r="A29" s="5"/>
      <c r="I29" s="58" t="s">
        <v>41</v>
      </c>
    </row>
    <row r="30" ht="12.75" customHeight="1">
      <c r="A30" s="5"/>
    </row>
    <row r="31" ht="12.75" customHeight="1">
      <c r="A31" s="5"/>
    </row>
    <row r="32" ht="12.75" customHeight="1"/>
  </sheetData>
  <sheetProtection/>
  <mergeCells count="1">
    <mergeCell ref="A5:I6"/>
  </mergeCells>
  <hyperlinks>
    <hyperlink ref="I2" location="Índice!C13" display="INDICE"/>
    <hyperlink ref="I29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9">
    <tabColor indexed="42"/>
    <outlinePr summaryRight="0"/>
    <pageSetUpPr fitToPage="1"/>
  </sheetPr>
  <dimension ref="A2:I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7.7109375" style="20" customWidth="1" collapsed="1"/>
    <col min="2" max="6" width="11.7109375" style="20" customWidth="1"/>
    <col min="7" max="7" width="19.7109375" style="20" customWidth="1"/>
    <col min="8" max="8" width="11.7109375" style="20" customWidth="1"/>
    <col min="9" max="16384" width="16.00390625" style="20" customWidth="1"/>
  </cols>
  <sheetData>
    <row r="1" ht="12.75" customHeight="1"/>
    <row r="2" spans="4:8" ht="12.75" customHeight="1">
      <c r="D2" s="9"/>
      <c r="H2" s="57" t="s">
        <v>41</v>
      </c>
    </row>
    <row r="3" ht="12.75" customHeight="1"/>
    <row r="4" spans="1:8" s="21" customFormat="1" ht="12.75" customHeight="1">
      <c r="A4" s="21" t="s">
        <v>10</v>
      </c>
      <c r="B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  <c r="H4" s="21" t="s">
        <v>10</v>
      </c>
    </row>
    <row r="5" spans="1:8" s="22" customFormat="1" ht="15" customHeight="1">
      <c r="A5" s="66" t="str">
        <f>+"Tabla 3.2.5. - Interrupciones voluntarias del embarazo en mujeres por número de semanas de gestación según utilización de Centro de Planificación Familiar. 2008"</f>
        <v>Tabla 3.2.5. - Interrupciones voluntarias del embarazo en mujeres por número de semanas de gestación según utilización de Centro de Planificación Familiar. 2008</v>
      </c>
      <c r="B5" s="67"/>
      <c r="C5" s="67"/>
      <c r="D5" s="67"/>
      <c r="E5" s="67"/>
      <c r="F5" s="67"/>
      <c r="G5" s="67"/>
      <c r="H5" s="67"/>
    </row>
    <row r="6" spans="1:8" s="22" customFormat="1" ht="15" customHeight="1">
      <c r="A6" s="68"/>
      <c r="B6" s="67"/>
      <c r="C6" s="67"/>
      <c r="D6" s="67"/>
      <c r="E6" s="67"/>
      <c r="F6" s="67"/>
      <c r="G6" s="67"/>
      <c r="H6" s="67"/>
    </row>
    <row r="7" ht="12.75" customHeight="1">
      <c r="A7" s="23"/>
    </row>
    <row r="8" ht="12.75" customHeight="1">
      <c r="A8" s="4" t="s">
        <v>45</v>
      </c>
    </row>
    <row r="9" spans="1:8" ht="12.75" customHeight="1">
      <c r="A9" s="3"/>
      <c r="B9" s="71" t="s">
        <v>42</v>
      </c>
      <c r="C9" s="75" t="s">
        <v>59</v>
      </c>
      <c r="D9" s="76"/>
      <c r="E9" s="76"/>
      <c r="F9" s="77"/>
      <c r="G9" s="73" t="s">
        <v>58</v>
      </c>
      <c r="H9" s="73" t="s">
        <v>12</v>
      </c>
    </row>
    <row r="10" spans="1:8" ht="24.75" customHeight="1">
      <c r="A10" s="70"/>
      <c r="B10" s="72"/>
      <c r="C10" s="24" t="s">
        <v>9</v>
      </c>
      <c r="D10" s="65" t="s">
        <v>20</v>
      </c>
      <c r="E10" s="65" t="s">
        <v>21</v>
      </c>
      <c r="F10" s="65" t="s">
        <v>22</v>
      </c>
      <c r="G10" s="74"/>
      <c r="H10" s="74"/>
    </row>
    <row r="11" ht="12.75" customHeight="1"/>
    <row r="12" spans="1:8" ht="12.75" customHeight="1">
      <c r="A12" s="25" t="s">
        <v>9</v>
      </c>
      <c r="B12" s="26">
        <v>22126</v>
      </c>
      <c r="C12" s="27">
        <v>33.164602729820125</v>
      </c>
      <c r="D12" s="35">
        <v>23.546958329567026</v>
      </c>
      <c r="E12" s="35">
        <v>8.668534755491278</v>
      </c>
      <c r="F12" s="35">
        <v>0.9491096447618187</v>
      </c>
      <c r="G12" s="35">
        <v>66.24785320437493</v>
      </c>
      <c r="H12" s="35">
        <v>0.5875440658049353</v>
      </c>
    </row>
    <row r="13" spans="1:8" s="31" customFormat="1" ht="12.75" customHeight="1">
      <c r="A13" s="28"/>
      <c r="B13" s="29"/>
      <c r="C13" s="30"/>
      <c r="D13" s="36"/>
      <c r="E13" s="36"/>
      <c r="F13" s="36"/>
      <c r="G13" s="36"/>
      <c r="H13" s="36"/>
    </row>
    <row r="14" spans="1:8" ht="12.75" customHeight="1">
      <c r="A14" s="39" t="s">
        <v>49</v>
      </c>
      <c r="B14" s="32">
        <v>12953</v>
      </c>
      <c r="C14" s="41">
        <v>33.027097969582336</v>
      </c>
      <c r="D14" s="36">
        <v>22.06438662858025</v>
      </c>
      <c r="E14" s="36">
        <v>9.974523276461051</v>
      </c>
      <c r="F14" s="36">
        <v>0.988188064541033</v>
      </c>
      <c r="G14" s="36">
        <v>66.54056975218097</v>
      </c>
      <c r="H14" s="36">
        <v>0.43233227823670195</v>
      </c>
    </row>
    <row r="15" spans="1:8" ht="12.75" customHeight="1">
      <c r="A15" s="19" t="s">
        <v>23</v>
      </c>
      <c r="B15" s="32">
        <v>6243</v>
      </c>
      <c r="C15" s="41">
        <v>34.422553259650805</v>
      </c>
      <c r="D15" s="36">
        <v>26.92615729617171</v>
      </c>
      <c r="E15" s="36">
        <v>6.7115168989267975</v>
      </c>
      <c r="F15" s="36">
        <v>0.7848790645522985</v>
      </c>
      <c r="G15" s="36">
        <v>64.82460355598269</v>
      </c>
      <c r="H15" s="36">
        <v>0.7528431843664904</v>
      </c>
    </row>
    <row r="16" spans="1:8" ht="12.75" customHeight="1">
      <c r="A16" s="19" t="s">
        <v>24</v>
      </c>
      <c r="B16" s="32">
        <v>1792</v>
      </c>
      <c r="C16" s="41">
        <v>31.75223214285714</v>
      </c>
      <c r="D16" s="36">
        <v>23.939732142857142</v>
      </c>
      <c r="E16" s="36">
        <v>6.8080357142857135</v>
      </c>
      <c r="F16" s="36">
        <v>1.0044642857142858</v>
      </c>
      <c r="G16" s="36">
        <v>67.1875</v>
      </c>
      <c r="H16" s="36">
        <v>1.0602678571428572</v>
      </c>
    </row>
    <row r="17" spans="1:8" ht="12.75" customHeight="1">
      <c r="A17" s="19" t="s">
        <v>25</v>
      </c>
      <c r="B17" s="32">
        <v>809</v>
      </c>
      <c r="C17" s="41">
        <v>31.89122373300371</v>
      </c>
      <c r="D17" s="36">
        <v>23.73300370828183</v>
      </c>
      <c r="E17" s="36">
        <v>6.9221260815822</v>
      </c>
      <c r="F17" s="36">
        <v>1.2360939431396787</v>
      </c>
      <c r="G17" s="36">
        <v>67.36711990111249</v>
      </c>
      <c r="H17" s="36">
        <v>0.7416563658838072</v>
      </c>
    </row>
    <row r="18" spans="1:8" ht="12.75" customHeight="1">
      <c r="A18" s="19" t="s">
        <v>50</v>
      </c>
      <c r="B18" s="32">
        <v>317</v>
      </c>
      <c r="C18" s="41">
        <v>25.55205047318612</v>
      </c>
      <c r="D18" s="36">
        <v>14.826498422712934</v>
      </c>
      <c r="E18" s="36">
        <v>9.14826498422713</v>
      </c>
      <c r="F18" s="36">
        <v>1.5772870662460567</v>
      </c>
      <c r="G18" s="36">
        <v>73.81703470031546</v>
      </c>
      <c r="H18" s="36">
        <v>0.6309148264984227</v>
      </c>
    </row>
    <row r="19" spans="1:8" ht="12.75" customHeight="1">
      <c r="A19" s="19" t="s">
        <v>12</v>
      </c>
      <c r="B19" s="32">
        <v>12</v>
      </c>
      <c r="C19" s="41">
        <v>25</v>
      </c>
      <c r="D19" s="36">
        <v>25</v>
      </c>
      <c r="E19" s="36">
        <v>0</v>
      </c>
      <c r="F19" s="36">
        <v>0</v>
      </c>
      <c r="G19" s="36">
        <v>75</v>
      </c>
      <c r="H19" s="36">
        <v>0</v>
      </c>
    </row>
    <row r="20" spans="1:9" ht="12.75" customHeight="1">
      <c r="A20" s="13"/>
      <c r="B20" s="16"/>
      <c r="C20" s="16"/>
      <c r="I20" s="14"/>
    </row>
    <row r="21" spans="1:9" ht="12.75" customHeight="1">
      <c r="A21" s="15"/>
      <c r="B21" s="42"/>
      <c r="C21" s="42"/>
      <c r="D21" s="34"/>
      <c r="E21" s="34"/>
      <c r="F21" s="34"/>
      <c r="G21" s="34"/>
      <c r="H21" s="34"/>
      <c r="I21" s="14"/>
    </row>
    <row r="22" spans="1:9" ht="12.75" customHeight="1">
      <c r="A22" s="69" t="s">
        <v>43</v>
      </c>
      <c r="B22" s="69"/>
      <c r="C22" s="69"/>
      <c r="D22" s="69"/>
      <c r="E22" s="69"/>
      <c r="F22" s="69"/>
      <c r="G22" s="69"/>
      <c r="H22" s="69"/>
      <c r="I22" s="69"/>
    </row>
    <row r="23" spans="1:9" ht="12.75" customHeight="1">
      <c r="A23" s="7"/>
      <c r="B23" s="16"/>
      <c r="C23" s="16"/>
      <c r="D23" s="16"/>
      <c r="E23" s="16"/>
      <c r="F23" s="16"/>
      <c r="G23" s="16"/>
      <c r="H23" s="16"/>
      <c r="I23" s="16"/>
    </row>
    <row r="24" spans="1:9" ht="12.75" customHeight="1">
      <c r="A24" s="2" t="s">
        <v>8</v>
      </c>
      <c r="B24" s="16"/>
      <c r="C24" s="16"/>
      <c r="D24" s="16"/>
      <c r="E24" s="16"/>
      <c r="F24" s="16"/>
      <c r="G24" s="16"/>
      <c r="H24" s="16"/>
      <c r="I24" s="16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8" ht="12.75" customHeight="1">
      <c r="A30" s="5"/>
      <c r="H30" s="58" t="s">
        <v>41</v>
      </c>
    </row>
    <row r="31" ht="12.75" customHeight="1"/>
  </sheetData>
  <sheetProtection/>
  <mergeCells count="6">
    <mergeCell ref="A5:H6"/>
    <mergeCell ref="A22:I22"/>
    <mergeCell ref="B9:B10"/>
    <mergeCell ref="G9:G10"/>
    <mergeCell ref="H9:H10"/>
    <mergeCell ref="C9:F9"/>
  </mergeCells>
  <hyperlinks>
    <hyperlink ref="H2" location="Índice!C14" display="INDICE"/>
    <hyperlink ref="H3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0" max="7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0">
    <tabColor indexed="42"/>
    <outlinePr summaryRight="0"/>
    <pageSetUpPr fitToPage="1"/>
  </sheetPr>
  <dimension ref="A2:J30"/>
  <sheetViews>
    <sheetView showGridLines="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20" customWidth="1" collapsed="1"/>
    <col min="2" max="10" width="11.7109375" style="20" customWidth="1"/>
    <col min="11" max="16384" width="16.00390625" style="20" customWidth="1"/>
  </cols>
  <sheetData>
    <row r="1" ht="12.75" customHeight="1"/>
    <row r="2" spans="4:10" ht="12.75" customHeight="1">
      <c r="D2" s="9"/>
      <c r="J2" s="57" t="s">
        <v>41</v>
      </c>
    </row>
    <row r="3" ht="12.75" customHeight="1"/>
    <row r="4" spans="1:10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  <c r="H4" s="21" t="s">
        <v>10</v>
      </c>
      <c r="I4" s="21" t="s">
        <v>10</v>
      </c>
      <c r="J4" s="21" t="s">
        <v>10</v>
      </c>
    </row>
    <row r="5" spans="1:10" s="22" customFormat="1" ht="15" customHeight="1">
      <c r="A5" s="66" t="str">
        <f>+"Tabla 3.2.6. - Interrupciones voluntarias del embarazo en mujeres por número de semanas de gestación según grupo de edad. 2008"</f>
        <v>Tabla 3.2.6. - Interrupciones voluntarias del embarazo en mujeres por número de semanas de gestación según grupo de edad. 2008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22" customFormat="1" ht="1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ht="12.75" customHeight="1">
      <c r="A7" s="23"/>
    </row>
    <row r="8" spans="1:3" ht="12.75" customHeight="1">
      <c r="A8" s="6" t="s">
        <v>46</v>
      </c>
      <c r="C8" s="32"/>
    </row>
    <row r="9" spans="1:10" ht="24.75" customHeight="1">
      <c r="A9" s="65"/>
      <c r="B9" s="65" t="s">
        <v>9</v>
      </c>
      <c r="C9" s="8" t="s">
        <v>56</v>
      </c>
      <c r="D9" s="65" t="s">
        <v>13</v>
      </c>
      <c r="E9" s="65" t="s">
        <v>14</v>
      </c>
      <c r="F9" s="65" t="s">
        <v>15</v>
      </c>
      <c r="G9" s="65" t="s">
        <v>16</v>
      </c>
      <c r="H9" s="65" t="s">
        <v>17</v>
      </c>
      <c r="I9" s="65" t="s">
        <v>18</v>
      </c>
      <c r="J9" s="24" t="s">
        <v>57</v>
      </c>
    </row>
    <row r="10" ht="12.75" customHeight="1"/>
    <row r="11" spans="1:10" ht="12.75" customHeight="1">
      <c r="A11" s="17" t="s">
        <v>42</v>
      </c>
      <c r="B11" s="37">
        <v>22126</v>
      </c>
      <c r="C11" s="37">
        <v>67</v>
      </c>
      <c r="D11" s="37">
        <v>2430</v>
      </c>
      <c r="E11" s="37">
        <v>5359</v>
      </c>
      <c r="F11" s="37">
        <v>5686</v>
      </c>
      <c r="G11" s="37">
        <v>4463</v>
      </c>
      <c r="H11" s="37">
        <v>2975</v>
      </c>
      <c r="I11" s="37">
        <v>1074</v>
      </c>
      <c r="J11" s="37">
        <v>72</v>
      </c>
    </row>
    <row r="12" spans="1:10" s="31" customFormat="1" ht="12.75" customHeight="1">
      <c r="A12" s="1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 customHeight="1">
      <c r="A13" s="39" t="s">
        <v>49</v>
      </c>
      <c r="B13" s="40">
        <v>58.54198680285637</v>
      </c>
      <c r="C13" s="40">
        <v>40.298507462686565</v>
      </c>
      <c r="D13" s="40">
        <v>48.43621399176955</v>
      </c>
      <c r="E13" s="40">
        <v>58.107855943273</v>
      </c>
      <c r="F13" s="40">
        <v>61.25571579317622</v>
      </c>
      <c r="G13" s="40">
        <v>61.124803943535746</v>
      </c>
      <c r="H13" s="40">
        <v>58.58823529411765</v>
      </c>
      <c r="I13" s="40">
        <v>59.68342644320298</v>
      </c>
      <c r="J13" s="40">
        <v>55.55555555555556</v>
      </c>
    </row>
    <row r="14" spans="1:10" ht="12.75" customHeight="1">
      <c r="A14" s="19" t="s">
        <v>23</v>
      </c>
      <c r="B14" s="40">
        <v>28.21567386784778</v>
      </c>
      <c r="C14" s="40">
        <v>35.82089552238806</v>
      </c>
      <c r="D14" s="40">
        <v>32.79835390946502</v>
      </c>
      <c r="E14" s="40">
        <v>28.680724015674564</v>
      </c>
      <c r="F14" s="40">
        <v>27.857896588111153</v>
      </c>
      <c r="G14" s="40">
        <v>26.641272686533725</v>
      </c>
      <c r="H14" s="40">
        <v>27.09243697478992</v>
      </c>
      <c r="I14" s="40">
        <v>26.722532588454378</v>
      </c>
      <c r="J14" s="40">
        <v>26.38888888888889</v>
      </c>
    </row>
    <row r="15" spans="1:10" ht="12.75" customHeight="1">
      <c r="A15" s="19" t="s">
        <v>24</v>
      </c>
      <c r="B15" s="40">
        <v>8.099068968634187</v>
      </c>
      <c r="C15" s="40">
        <v>4.477611940298507</v>
      </c>
      <c r="D15" s="40">
        <v>11.851851851851853</v>
      </c>
      <c r="E15" s="40">
        <v>8.471729800335885</v>
      </c>
      <c r="F15" s="40">
        <v>7.1931058740766805</v>
      </c>
      <c r="G15" s="40">
        <v>7.752632758234372</v>
      </c>
      <c r="H15" s="40">
        <v>6.95798319327731</v>
      </c>
      <c r="I15" s="40">
        <v>7.355679702048418</v>
      </c>
      <c r="J15" s="40">
        <v>8.333333333333332</v>
      </c>
    </row>
    <row r="16" spans="1:10" ht="12.75" customHeight="1">
      <c r="A16" s="19" t="s">
        <v>25</v>
      </c>
      <c r="B16" s="40">
        <v>3.656331917201482</v>
      </c>
      <c r="C16" s="40">
        <v>8.955223880597014</v>
      </c>
      <c r="D16" s="40">
        <v>4.609053497942387</v>
      </c>
      <c r="E16" s="40">
        <v>3.526777383840269</v>
      </c>
      <c r="F16" s="40">
        <v>2.831516004220893</v>
      </c>
      <c r="G16" s="40">
        <v>3.002464709836433</v>
      </c>
      <c r="H16" s="40">
        <v>5.008403361344538</v>
      </c>
      <c r="I16" s="40">
        <v>5.121042830540038</v>
      </c>
      <c r="J16" s="40">
        <v>4.166666666666666</v>
      </c>
    </row>
    <row r="17" spans="1:10" ht="12.75" customHeight="1">
      <c r="A17" s="19" t="s">
        <v>50</v>
      </c>
      <c r="B17" s="40">
        <v>1.43270360661665</v>
      </c>
      <c r="C17" s="40">
        <v>10.44776119402985</v>
      </c>
      <c r="D17" s="40">
        <v>2.263374485596708</v>
      </c>
      <c r="E17" s="40">
        <v>1.156932263481993</v>
      </c>
      <c r="F17" s="40">
        <v>0.809004572634541</v>
      </c>
      <c r="G17" s="40">
        <v>1.4340129957427739</v>
      </c>
      <c r="H17" s="40">
        <v>2.2521008403361344</v>
      </c>
      <c r="I17" s="40">
        <v>1.1173184357541899</v>
      </c>
      <c r="J17" s="40">
        <v>5.555555555555555</v>
      </c>
    </row>
    <row r="18" spans="1:10" ht="12.75" customHeight="1">
      <c r="A18" s="19" t="s">
        <v>12</v>
      </c>
      <c r="B18" s="40">
        <v>0.0542348368435325</v>
      </c>
      <c r="C18" s="40">
        <v>0</v>
      </c>
      <c r="D18" s="40">
        <v>0.0411522633744856</v>
      </c>
      <c r="E18" s="40">
        <v>0.055980593394289985</v>
      </c>
      <c r="F18" s="40">
        <v>0.05276116778051355</v>
      </c>
      <c r="G18" s="40">
        <v>0.04481290611696168</v>
      </c>
      <c r="H18" s="40">
        <v>0.10084033613445378</v>
      </c>
      <c r="I18" s="40">
        <v>0</v>
      </c>
      <c r="J18" s="40">
        <v>0</v>
      </c>
    </row>
    <row r="19" ht="12.75" customHeight="1">
      <c r="A19" s="10"/>
    </row>
    <row r="20" spans="1:10" ht="12.75" customHeight="1">
      <c r="A20" s="7"/>
      <c r="B20" s="34" t="s">
        <v>10</v>
      </c>
      <c r="C20" s="34" t="s">
        <v>10</v>
      </c>
      <c r="D20" s="34" t="s">
        <v>10</v>
      </c>
      <c r="E20" s="34" t="s">
        <v>10</v>
      </c>
      <c r="F20" s="34" t="s">
        <v>10</v>
      </c>
      <c r="G20" s="34" t="s">
        <v>10</v>
      </c>
      <c r="H20" s="34" t="s">
        <v>10</v>
      </c>
      <c r="I20" s="34" t="s">
        <v>10</v>
      </c>
      <c r="J20" s="34" t="s">
        <v>10</v>
      </c>
    </row>
    <row r="21" spans="1:10" ht="12.75" customHeight="1">
      <c r="A21" s="7" t="s">
        <v>43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 customHeight="1">
      <c r="A22" s="7"/>
      <c r="B22" s="21"/>
      <c r="C22" s="21"/>
      <c r="D22" s="21"/>
      <c r="E22" s="21"/>
      <c r="F22" s="21"/>
      <c r="G22" s="21"/>
      <c r="H22" s="21"/>
      <c r="I22" s="21"/>
      <c r="J22" s="21"/>
    </row>
    <row r="23" ht="12.75" customHeight="1">
      <c r="A23" s="2" t="s">
        <v>8</v>
      </c>
    </row>
    <row r="24" ht="12.75" customHeight="1">
      <c r="A24" s="5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10" ht="12.75" customHeight="1">
      <c r="A30" s="5"/>
      <c r="J30" s="58" t="s">
        <v>41</v>
      </c>
    </row>
    <row r="31" ht="12.75" customHeight="1"/>
    <row r="32" ht="12.75" customHeight="1"/>
  </sheetData>
  <sheetProtection/>
  <mergeCells count="1">
    <mergeCell ref="A5:J6"/>
  </mergeCells>
  <hyperlinks>
    <hyperlink ref="J2" location="Índice!C16" display="INDICE"/>
    <hyperlink ref="J30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50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>
    <tabColor indexed="42"/>
    <outlinePr summaryRight="0"/>
    <pageSetUpPr fitToPage="1"/>
  </sheetPr>
  <dimension ref="A2:J30"/>
  <sheetViews>
    <sheetView showGridLines="0" zoomScalePageLayoutView="0" workbookViewId="0" topLeftCell="A29">
      <selection activeCell="E30" sqref="E30"/>
    </sheetView>
  </sheetViews>
  <sheetFormatPr defaultColWidth="16.00390625" defaultRowHeight="12.75"/>
  <cols>
    <col min="1" max="1" width="27.7109375" style="20" customWidth="1" collapsed="1"/>
    <col min="2" max="5" width="11.7109375" style="20" customWidth="1"/>
    <col min="6" max="16384" width="16.00390625" style="20" customWidth="1"/>
  </cols>
  <sheetData>
    <row r="1" ht="12.75" customHeight="1"/>
    <row r="2" spans="4:5" ht="12.75" customHeight="1">
      <c r="D2" s="9"/>
      <c r="E2" s="57" t="s">
        <v>41</v>
      </c>
    </row>
    <row r="3" ht="12.75" customHeight="1"/>
    <row r="4" spans="1:5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</row>
    <row r="5" spans="1:10" s="22" customFormat="1" ht="15" customHeight="1">
      <c r="A5" s="66" t="str">
        <f>+"Tabla 3.2.7. - Interrupciones voluntarias del embarazo en mujeres por número de semanas de gestación según disposición de ingresos económicos propios. 2008"</f>
        <v>Tabla 3.2.7. - Interrupciones voluntarias del embarazo en mujeres por número de semanas de gestación según disposición de ingresos económicos propios. 2008</v>
      </c>
      <c r="B5" s="66"/>
      <c r="C5" s="66"/>
      <c r="D5" s="66"/>
      <c r="E5" s="66"/>
      <c r="F5" s="11"/>
      <c r="G5" s="11"/>
      <c r="H5" s="11"/>
      <c r="I5" s="11"/>
      <c r="J5" s="11"/>
    </row>
    <row r="6" spans="1:10" s="22" customFormat="1" ht="15" customHeight="1">
      <c r="A6" s="66"/>
      <c r="B6" s="66"/>
      <c r="C6" s="66"/>
      <c r="D6" s="66"/>
      <c r="E6" s="66"/>
      <c r="F6" s="11"/>
      <c r="G6" s="11"/>
      <c r="H6" s="11"/>
      <c r="I6" s="11"/>
      <c r="J6" s="11"/>
    </row>
    <row r="7" spans="1:10" s="22" customFormat="1" ht="15" customHeight="1">
      <c r="A7" s="66"/>
      <c r="B7" s="66"/>
      <c r="C7" s="66"/>
      <c r="D7" s="66"/>
      <c r="E7" s="66"/>
      <c r="F7" s="11"/>
      <c r="G7" s="11"/>
      <c r="H7" s="11"/>
      <c r="I7" s="11"/>
      <c r="J7" s="11"/>
    </row>
    <row r="8" ht="12.75" customHeight="1">
      <c r="A8" s="23"/>
    </row>
    <row r="9" ht="12.75" customHeight="1">
      <c r="A9" s="4" t="s">
        <v>45</v>
      </c>
    </row>
    <row r="10" spans="1:5" ht="24.75" customHeight="1">
      <c r="A10" s="65"/>
      <c r="B10" s="12" t="s">
        <v>47</v>
      </c>
      <c r="C10" s="65" t="s">
        <v>39</v>
      </c>
      <c r="D10" s="65" t="s">
        <v>36</v>
      </c>
      <c r="E10" s="24" t="s">
        <v>12</v>
      </c>
    </row>
    <row r="11" ht="12.75" customHeight="1"/>
    <row r="12" spans="1:6" ht="12.75" customHeight="1">
      <c r="A12" s="25" t="s">
        <v>9</v>
      </c>
      <c r="B12" s="26">
        <v>22126</v>
      </c>
      <c r="C12" s="35">
        <v>72.31763536111362</v>
      </c>
      <c r="D12" s="35">
        <v>24.550302811172376</v>
      </c>
      <c r="E12" s="35">
        <v>3.1320618277140015</v>
      </c>
      <c r="F12" s="32"/>
    </row>
    <row r="13" spans="1:6" s="31" customFormat="1" ht="12.75" customHeight="1">
      <c r="A13" s="28"/>
      <c r="B13" s="29"/>
      <c r="C13" s="36"/>
      <c r="D13" s="36"/>
      <c r="E13" s="36"/>
      <c r="F13" s="29"/>
    </row>
    <row r="14" spans="1:6" ht="12.75" customHeight="1">
      <c r="A14" s="19" t="s">
        <v>49</v>
      </c>
      <c r="B14" s="32">
        <v>12953</v>
      </c>
      <c r="C14" s="36">
        <v>76.45333127460819</v>
      </c>
      <c r="D14" s="36">
        <v>21.199722072106848</v>
      </c>
      <c r="E14" s="36">
        <v>2.346946653284953</v>
      </c>
      <c r="F14" s="32"/>
    </row>
    <row r="15" spans="1:6" ht="12.75" customHeight="1">
      <c r="A15" s="19" t="s">
        <v>23</v>
      </c>
      <c r="B15" s="32">
        <v>6243</v>
      </c>
      <c r="C15" s="36">
        <v>68.55678359762935</v>
      </c>
      <c r="D15" s="36">
        <v>27.630946660259493</v>
      </c>
      <c r="E15" s="36">
        <v>3.812269742111164</v>
      </c>
      <c r="F15" s="32"/>
    </row>
    <row r="16" spans="1:6" ht="12.75" customHeight="1">
      <c r="A16" s="19" t="s">
        <v>24</v>
      </c>
      <c r="B16" s="32">
        <v>1792</v>
      </c>
      <c r="C16" s="36">
        <v>62.33258928571429</v>
      </c>
      <c r="D16" s="36">
        <v>32.924107142857146</v>
      </c>
      <c r="E16" s="36">
        <v>4.743303571428571</v>
      </c>
      <c r="F16" s="32"/>
    </row>
    <row r="17" spans="1:6" ht="12.75" customHeight="1">
      <c r="A17" s="19" t="s">
        <v>25</v>
      </c>
      <c r="B17" s="32">
        <v>809</v>
      </c>
      <c r="C17" s="36">
        <v>62.422744128553774</v>
      </c>
      <c r="D17" s="36">
        <v>31.520395550061803</v>
      </c>
      <c r="E17" s="36">
        <v>6.056860321384425</v>
      </c>
      <c r="F17" s="32"/>
    </row>
    <row r="18" spans="1:6" ht="12.75" customHeight="1">
      <c r="A18" s="19" t="s">
        <v>50</v>
      </c>
      <c r="B18" s="32">
        <v>317</v>
      </c>
      <c r="C18" s="36">
        <v>58.67507886435332</v>
      </c>
      <c r="D18" s="36">
        <v>36.27760252365931</v>
      </c>
      <c r="E18" s="36">
        <v>5.047318611987381</v>
      </c>
      <c r="F18" s="32"/>
    </row>
    <row r="19" spans="1:6" ht="12.75" customHeight="1">
      <c r="A19" s="19" t="s">
        <v>12</v>
      </c>
      <c r="B19" s="32">
        <v>12</v>
      </c>
      <c r="C19" s="36">
        <v>83.33333333333334</v>
      </c>
      <c r="D19" s="36">
        <v>8.333333333333332</v>
      </c>
      <c r="E19" s="36">
        <v>8.333333333333332</v>
      </c>
      <c r="F19" s="32"/>
    </row>
    <row r="20" ht="12.75" customHeight="1">
      <c r="A20" s="10"/>
    </row>
    <row r="21" spans="1:5" ht="12.75" customHeight="1">
      <c r="A21" s="7"/>
      <c r="B21" s="34" t="s">
        <v>10</v>
      </c>
      <c r="C21" s="34" t="s">
        <v>10</v>
      </c>
      <c r="D21" s="34" t="s">
        <v>10</v>
      </c>
      <c r="E21" s="34" t="s">
        <v>10</v>
      </c>
    </row>
    <row r="22" spans="1:5" ht="12.75" customHeight="1">
      <c r="A22" s="7" t="s">
        <v>43</v>
      </c>
      <c r="B22" s="21"/>
      <c r="C22" s="21"/>
      <c r="D22" s="21"/>
      <c r="E22" s="21"/>
    </row>
    <row r="23" spans="1:5" ht="12.75" customHeight="1">
      <c r="A23" s="7"/>
      <c r="B23" s="21"/>
      <c r="C23" s="21"/>
      <c r="D23" s="21"/>
      <c r="E23" s="21"/>
    </row>
    <row r="24" ht="12.75" customHeight="1">
      <c r="A24" s="2" t="s">
        <v>8</v>
      </c>
    </row>
    <row r="25" ht="12.75" customHeight="1">
      <c r="A25" s="2"/>
    </row>
    <row r="26" ht="12.75" customHeight="1">
      <c r="A26" s="2"/>
    </row>
    <row r="27" ht="12.75" customHeight="1">
      <c r="A27" s="2"/>
    </row>
    <row r="28" ht="12.75" customHeight="1">
      <c r="A28" s="5"/>
    </row>
    <row r="29" ht="12.75" customHeight="1">
      <c r="A29" s="5"/>
    </row>
    <row r="30" spans="1:5" ht="12.75" customHeight="1">
      <c r="A30" s="5"/>
      <c r="E30" s="58" t="s">
        <v>41</v>
      </c>
    </row>
    <row r="31" ht="12.75" customHeight="1"/>
    <row r="32" ht="12.75" customHeight="1"/>
    <row r="33" ht="12.75" customHeight="1"/>
  </sheetData>
  <sheetProtection/>
  <mergeCells count="1">
    <mergeCell ref="A5:E7"/>
  </mergeCells>
  <hyperlinks>
    <hyperlink ref="E2" location="Índice!C17" display="INDICE"/>
    <hyperlink ref="E30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90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2">
    <tabColor indexed="42"/>
    <outlinePr summaryRight="0"/>
    <pageSetUpPr fitToPage="1"/>
  </sheetPr>
  <dimension ref="A2:E30"/>
  <sheetViews>
    <sheetView showGridLines="0" zoomScaleSheetLayoutView="100" zoomScalePageLayoutView="0" workbookViewId="0" topLeftCell="A29">
      <selection activeCell="E30" sqref="E30"/>
    </sheetView>
  </sheetViews>
  <sheetFormatPr defaultColWidth="16.00390625" defaultRowHeight="12.75"/>
  <cols>
    <col min="1" max="1" width="27.7109375" style="20" customWidth="1" collapsed="1"/>
    <col min="2" max="5" width="11.7109375" style="20" customWidth="1"/>
    <col min="6" max="16384" width="16.00390625" style="20" customWidth="1"/>
  </cols>
  <sheetData>
    <row r="1" ht="12.75" customHeight="1"/>
    <row r="2" spans="4:5" ht="12.75" customHeight="1">
      <c r="D2" s="9"/>
      <c r="E2" s="57" t="s">
        <v>41</v>
      </c>
    </row>
    <row r="3" ht="12.75" customHeight="1"/>
    <row r="4" spans="1:5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</row>
    <row r="5" spans="1:5" ht="15" customHeight="1">
      <c r="A5" s="63" t="str">
        <f>+"Tabla 3.2.8. - Interrupciones voluntarias del embarazo en mujeres por número de semanas de gestación según convivencia en pareja. 2008"</f>
        <v>Tabla 3.2.8. - Interrupciones voluntarias del embarazo en mujeres por número de semanas de gestación según convivencia en pareja. 2008</v>
      </c>
      <c r="B5" s="63"/>
      <c r="C5" s="63"/>
      <c r="D5" s="63"/>
      <c r="E5" s="63"/>
    </row>
    <row r="6" spans="1:5" s="22" customFormat="1" ht="15" customHeight="1">
      <c r="A6" s="63"/>
      <c r="B6" s="63"/>
      <c r="C6" s="63"/>
      <c r="D6" s="63"/>
      <c r="E6" s="63"/>
    </row>
    <row r="7" spans="1:5" s="22" customFormat="1" ht="15" customHeight="1">
      <c r="A7" s="63"/>
      <c r="B7" s="63"/>
      <c r="C7" s="63"/>
      <c r="D7" s="63"/>
      <c r="E7" s="63"/>
    </row>
    <row r="8" ht="12.75" customHeight="1">
      <c r="A8" s="23"/>
    </row>
    <row r="9" ht="12.75" customHeight="1">
      <c r="A9" s="4" t="s">
        <v>45</v>
      </c>
    </row>
    <row r="10" spans="1:5" ht="24.75" customHeight="1">
      <c r="A10" s="65"/>
      <c r="B10" s="12" t="s">
        <v>42</v>
      </c>
      <c r="C10" s="65" t="s">
        <v>37</v>
      </c>
      <c r="D10" s="65" t="s">
        <v>38</v>
      </c>
      <c r="E10" s="24" t="s">
        <v>12</v>
      </c>
    </row>
    <row r="11" ht="12.75" customHeight="1"/>
    <row r="12" spans="1:5" ht="12.75" customHeight="1">
      <c r="A12" s="25" t="s">
        <v>9</v>
      </c>
      <c r="B12" s="26">
        <v>22126</v>
      </c>
      <c r="C12" s="27">
        <v>48.84299014733797</v>
      </c>
      <c r="D12" s="27">
        <v>50.90391394739221</v>
      </c>
      <c r="E12" s="27">
        <v>0.25309590526981834</v>
      </c>
    </row>
    <row r="13" spans="1:5" s="31" customFormat="1" ht="12.75" customHeight="1">
      <c r="A13" s="28"/>
      <c r="B13" s="29"/>
      <c r="C13" s="30"/>
      <c r="D13" s="30"/>
      <c r="E13" s="30"/>
    </row>
    <row r="14" spans="1:5" ht="12.75" customHeight="1">
      <c r="A14" s="19" t="s">
        <v>49</v>
      </c>
      <c r="B14" s="32">
        <v>12953</v>
      </c>
      <c r="C14" s="30">
        <v>48.05064463830773</v>
      </c>
      <c r="D14" s="30">
        <v>51.69458812630279</v>
      </c>
      <c r="E14" s="30">
        <v>0.25476723538948504</v>
      </c>
    </row>
    <row r="15" spans="1:5" ht="12.75" customHeight="1">
      <c r="A15" s="19" t="s">
        <v>23</v>
      </c>
      <c r="B15" s="32">
        <v>6243</v>
      </c>
      <c r="C15" s="30">
        <v>49.28720166586577</v>
      </c>
      <c r="D15" s="30">
        <v>50.45651129264777</v>
      </c>
      <c r="E15" s="30">
        <v>0.25628704148646486</v>
      </c>
    </row>
    <row r="16" spans="1:5" ht="12.75" customHeight="1">
      <c r="A16" s="19" t="s">
        <v>24</v>
      </c>
      <c r="B16" s="32">
        <v>1792</v>
      </c>
      <c r="C16" s="30">
        <v>49.776785714285715</v>
      </c>
      <c r="D16" s="30">
        <v>49.888392857142854</v>
      </c>
      <c r="E16" s="30">
        <v>0.33482142857142855</v>
      </c>
    </row>
    <row r="17" spans="1:5" ht="12.75" customHeight="1">
      <c r="A17" s="19" t="s">
        <v>25</v>
      </c>
      <c r="B17" s="32">
        <v>809</v>
      </c>
      <c r="C17" s="30">
        <v>52.41038318912238</v>
      </c>
      <c r="D17" s="30">
        <v>47.46600741656366</v>
      </c>
      <c r="E17" s="30">
        <v>0.12360939431396785</v>
      </c>
    </row>
    <row r="18" spans="1:5" ht="12.75" customHeight="1">
      <c r="A18" s="19" t="s">
        <v>50</v>
      </c>
      <c r="B18" s="32">
        <v>317</v>
      </c>
      <c r="C18" s="30">
        <v>58.67507886435332</v>
      </c>
      <c r="D18" s="30">
        <v>41.32492113564668</v>
      </c>
      <c r="E18" s="30">
        <v>0</v>
      </c>
    </row>
    <row r="19" spans="1:5" ht="12.75" customHeight="1">
      <c r="A19" s="19" t="s">
        <v>12</v>
      </c>
      <c r="B19" s="32">
        <v>12</v>
      </c>
      <c r="C19" s="30">
        <v>33.33333333333333</v>
      </c>
      <c r="D19" s="30">
        <v>66.66666666666666</v>
      </c>
      <c r="E19" s="30">
        <v>0</v>
      </c>
    </row>
    <row r="20" spans="1:5" ht="12.75" customHeight="1">
      <c r="A20" s="10"/>
      <c r="C20" s="33"/>
      <c r="D20" s="33"/>
      <c r="E20" s="33"/>
    </row>
    <row r="21" spans="1:5" ht="12.75" customHeight="1">
      <c r="A21" s="7"/>
      <c r="B21" s="34" t="s">
        <v>10</v>
      </c>
      <c r="C21" s="34" t="s">
        <v>10</v>
      </c>
      <c r="D21" s="34" t="s">
        <v>10</v>
      </c>
      <c r="E21" s="34" t="s">
        <v>10</v>
      </c>
    </row>
    <row r="22" spans="1:5" ht="12.75" customHeight="1">
      <c r="A22" s="7" t="s">
        <v>43</v>
      </c>
      <c r="B22" s="21"/>
      <c r="C22" s="21"/>
      <c r="D22" s="21"/>
      <c r="E22" s="21"/>
    </row>
    <row r="23" spans="1:5" ht="12.75" customHeight="1">
      <c r="A23" s="7"/>
      <c r="B23" s="21"/>
      <c r="C23" s="21"/>
      <c r="D23" s="21"/>
      <c r="E23" s="21"/>
    </row>
    <row r="24" ht="12.75" customHeight="1">
      <c r="A24" s="2" t="s">
        <v>8</v>
      </c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ht="12.75" customHeight="1">
      <c r="E30" s="58" t="s">
        <v>41</v>
      </c>
    </row>
    <row r="31" ht="12.75" customHeight="1"/>
  </sheetData>
  <sheetProtection/>
  <mergeCells count="1">
    <mergeCell ref="A5:E7"/>
  </mergeCells>
  <hyperlinks>
    <hyperlink ref="E2" location="Índice!C19" display="INDICE"/>
    <hyperlink ref="E30" location="Índice!B19" display="INDICE"/>
  </hyperlinks>
  <printOptions/>
  <pageMargins left="0.75" right="0.75" top="1" bottom="1" header="0" footer="0"/>
  <pageSetup fitToHeight="1" fitToWidth="1" horizontalDpi="600" verticalDpi="600" orientation="portrait" paperSize="9" scale="92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2012-09-13T09:02:16Z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