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2.1" sheetId="2" r:id="rId2"/>
    <sheet name="3.2.2" sheetId="3" r:id="rId3"/>
    <sheet name="3.2.3" sheetId="4" r:id="rId4"/>
    <sheet name="3.2.4" sheetId="5" r:id="rId5"/>
    <sheet name="3.2.5" sheetId="6" r:id="rId6"/>
    <sheet name="3.2.6" sheetId="7" r:id="rId7"/>
    <sheet name="3.2.7" sheetId="8" r:id="rId8"/>
    <sheet name="3.2.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'3.2.5'!$A$1:$H$55</definedName>
    <definedName name="_xlnm.Print_Area" localSheetId="7">'3.2.7'!$A$1:$E$52</definedName>
    <definedName name="_xlnm.Print_Area" localSheetId="0">'Índice'!$B$1:$I$9</definedName>
    <definedName name="FICHS">#REF!</definedName>
    <definedName name="_xlnm.Print_Titles" localSheetId="3">'C:\IVE\fichero\Pobla\Tabulación\Generales\inter\Sobre la intervención\[segesta3.xls]FICHS'!2:8</definedName>
    <definedName name="_xlnm.Print_Titles" localSheetId="4">'C:\IVE\fichero\Pobla\Tabulación\Generales\inter\Sobre la intervención\[segesta4.xls]FICHS'!2:8</definedName>
    <definedName name="_xlnm.Print_Titles" localSheetId="5">'C:\IVE\fichero\Pobla\Tabulación\Generales\inter\Sobre la intervención\[segesta5.xls]FICHS'!2:8</definedName>
    <definedName name="_xlnm.Print_Titles" localSheetId="7">'C:\IVE\fichero\Pobla\Tabulación\Generales\inter\Sobre la intervención\[segesta6.xls]FICHS'!2:8</definedName>
    <definedName name="_xlnm.Print_Titles" localSheetId="8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<sst xmlns="http://schemas.openxmlformats.org/spreadsheetml/2006/main" count="251" uniqueCount="65">
  <si>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</si>
  <si>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</si>
  <si>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</si>
  <si>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</si>
  <si>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</si>
  <si>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</si>
  <si>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</si>
  <si>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</si>
  <si>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</si>
  <si>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</si>
  <si>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</si>
  <si>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Sí. Público</t>
  </si>
  <si>
    <t>Sí. Privado</t>
  </si>
  <si>
    <t>Sí. Otros</t>
  </si>
  <si>
    <t>De 9 a 12 semanas</t>
  </si>
  <si>
    <t>De 13 a 16 semanas</t>
  </si>
  <si>
    <t>De 17 a 20 semanas</t>
  </si>
  <si>
    <t>Violación</t>
  </si>
  <si>
    <t>Varios motivos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</si>
  <si>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</si>
  <si>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</si>
  <si>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</si>
  <si>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</si>
  <si>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</si>
  <si>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</si>
  <si>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No tiene ingresos</t>
  </si>
  <si>
    <t>Sí convive</t>
  </si>
  <si>
    <t>No convive</t>
  </si>
  <si>
    <t>Sí tiene ingresos</t>
  </si>
  <si>
    <t>No Consta</t>
  </si>
  <si>
    <t>INDICE</t>
  </si>
  <si>
    <t>Salud Materna</t>
  </si>
  <si>
    <t>Riesgo Fetal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</si>
  <si>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</si>
  <si>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</si>
  <si>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</si>
  <si>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</si>
  <si>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</si>
  <si>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</si>
  <si>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</si>
  <si>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</si>
  <si>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</si>
  <si>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</si>
  <si>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</si>
  <si>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</si>
  <si>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</si>
  <si>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</si>
  <si>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</si>
  <si>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</si>
  <si>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Sí, ha utilizado Centro de Planificación Familiar</t>
  </si>
  <si>
    <t>3.2.1.- Interrupciones voluntarias del embarazo en mujeres por número de semanas de gestación según motivo. 2010</t>
  </si>
  <si>
    <t>3.2.2.- Interrupciones voluntarias del embarazo en mujeres por número de semanas de gestación según método de intervención. 2010</t>
  </si>
  <si>
    <t>3.2.3.- Interrupciones voluntarias del embarazo en mujeres por número de semanas de gestación según número de días de ingreso. 2010</t>
  </si>
  <si>
    <t>3.2.4.- Interrupciones voluntarias del embarazo en mujeres por número de semanas de gestación según nivel de instrucción. 2010</t>
  </si>
  <si>
    <t>3.2.5.- Interrupciones voluntarias del embarazo en mujeres por número de semanas de gestación según utilización de Centro de Planificación Familiar. 2010</t>
  </si>
  <si>
    <t>3.2.6.- Interrupciones voluntarias del embarazo en mujeres por número de semanas de gestación según grupo de edad. 2010</t>
  </si>
  <si>
    <t>3.2.7.- Interrupciones voluntarias del embarazo en mujeres por número de semanas de gestación según disposición de ingresos económicos propios. 2010</t>
  </si>
  <si>
    <t>3.2.8.- Interrupciones voluntarias del embarazo en mujeres por número de semanas de gestación según convivencia en pareja. 2010</t>
  </si>
  <si>
    <t>Fuente: Ministerio de Sanidad, Política Social e Igualdad</t>
  </si>
  <si>
    <t>Del 1-enero al 4 julio de 2010 (Ley Orgánica 9/1985)</t>
  </si>
  <si>
    <t>Del 5-julio al 31-diciembre de 2010 (Ley Orgánica 2/2010)</t>
  </si>
  <si>
    <t>A petición de la mujer</t>
  </si>
  <si>
    <t>Grave riesgo para la embarazada</t>
  </si>
  <si>
    <t>Riesgo de anomalías graves del feto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</si>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</sst>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"/>
      <family val="2"/>
    </font>
    <font>
      <sz val="14.25"/>
      <color indexed="8"/>
      <name val="Arial"/>
      <family val="2"/>
    </font>
    <font>
      <sz val="17.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7"/>
      <color indexed="8"/>
      <name val="Arial"/>
      <family val="2"/>
    </font>
    <font>
      <sz val="18.5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7" fillId="5" borderId="0" xfId="58" applyFont="1" applyFill="1" applyBorder="1" applyAlignment="1">
      <alignment horizontal="left"/>
    </xf>
    <xf numFmtId="0" fontId="8" fillId="18" borderId="10" xfId="63" applyFont="1" applyFill="1" applyBorder="1">
      <alignment/>
      <protection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2" fillId="5" borderId="0" xfId="57" applyFont="1" applyFill="1">
      <alignment/>
      <protection/>
    </xf>
    <xf numFmtId="0" fontId="10" fillId="5" borderId="0" xfId="63" applyFont="1" applyFill="1" applyBorder="1">
      <alignment/>
      <protection/>
    </xf>
    <xf numFmtId="0" fontId="6" fillId="19" borderId="11" xfId="0" applyFont="1" applyFill="1" applyBorder="1" applyAlignment="1">
      <alignment vertical="top" wrapText="1"/>
    </xf>
    <xf numFmtId="0" fontId="13" fillId="5" borderId="0" xfId="46" applyFont="1" applyFill="1" applyAlignment="1" applyProtection="1">
      <alignment/>
      <protection/>
    </xf>
    <xf numFmtId="0" fontId="6" fillId="5" borderId="12" xfId="59" applyFont="1" applyFill="1" applyBorder="1">
      <alignment/>
      <protection/>
    </xf>
    <xf numFmtId="0" fontId="0" fillId="0" borderId="0" xfId="0" applyFont="1" applyAlignment="1">
      <alignment vertical="top" wrapText="1"/>
    </xf>
    <xf numFmtId="0" fontId="6" fillId="19" borderId="11" xfId="57" applyFont="1" applyFill="1" applyBorder="1" applyAlignment="1">
      <alignment vertical="top" wrapText="1"/>
      <protection/>
    </xf>
    <xf numFmtId="0" fontId="6" fillId="5" borderId="0" xfId="59" applyFont="1" applyFill="1" applyBorder="1">
      <alignment/>
      <protection/>
    </xf>
    <xf numFmtId="0" fontId="6" fillId="5" borderId="0" xfId="62" applyFont="1" applyFill="1" applyBorder="1">
      <alignment/>
      <protection/>
    </xf>
    <xf numFmtId="0" fontId="6" fillId="5" borderId="13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9" borderId="0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19" borderId="0" xfId="61" applyFont="1" applyFill="1" applyAlignment="1">
      <alignment horizontal="left" vertical="top" inden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0" fontId="14" fillId="5" borderId="0" xfId="61" applyFont="1" applyFill="1" applyBorder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0" fontId="6" fillId="19" borderId="0" xfId="61" applyFont="1" applyFill="1" applyAlignment="1">
      <alignment vertical="top"/>
      <protection/>
    </xf>
    <xf numFmtId="3" fontId="6" fillId="18" borderId="0" xfId="61" applyNumberFormat="1" applyFont="1" applyFill="1">
      <alignment/>
      <protection/>
    </xf>
    <xf numFmtId="4" fontId="6" fillId="18" borderId="0" xfId="61" applyNumberFormat="1" applyFont="1" applyFill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>
      <alignment/>
      <protection/>
    </xf>
    <xf numFmtId="4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182" fontId="6" fillId="18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3" fontId="6" fillId="18" borderId="0" xfId="61" applyNumberFormat="1" applyFont="1" applyFill="1" applyBorder="1">
      <alignment/>
      <protection/>
    </xf>
    <xf numFmtId="3" fontId="6" fillId="0" borderId="0" xfId="61" applyNumberFormat="1" applyFont="1" applyFill="1" applyBorder="1">
      <alignment/>
      <protection/>
    </xf>
    <xf numFmtId="0" fontId="6" fillId="19" borderId="0" xfId="64" applyFont="1" applyFill="1" applyAlignment="1">
      <alignment horizontal="left" vertical="top" indent="1"/>
      <protection/>
    </xf>
    <xf numFmtId="182" fontId="6" fillId="5" borderId="0" xfId="61" applyNumberFormat="1" applyFont="1" applyFill="1" applyBorder="1">
      <alignment/>
      <protection/>
    </xf>
    <xf numFmtId="4" fontId="6" fillId="5" borderId="0" xfId="61" applyNumberFormat="1" applyFont="1" applyFill="1">
      <alignment/>
      <protection/>
    </xf>
    <xf numFmtId="0" fontId="6" fillId="5" borderId="13" xfId="62" applyFont="1" applyFill="1" applyBorder="1">
      <alignment/>
      <protection/>
    </xf>
    <xf numFmtId="0" fontId="0" fillId="0" borderId="0" xfId="0" applyFont="1" applyFill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14" xfId="61" applyFont="1" applyFill="1" applyBorder="1">
      <alignment/>
      <protection/>
    </xf>
    <xf numFmtId="0" fontId="6" fillId="5" borderId="15" xfId="61" applyFont="1" applyFill="1" applyBorder="1">
      <alignment/>
      <protection/>
    </xf>
    <xf numFmtId="0" fontId="6" fillId="19" borderId="11" xfId="0" applyFont="1" applyFill="1" applyBorder="1" applyAlignment="1">
      <alignment horizontal="left" vertical="top" wrapText="1"/>
    </xf>
    <xf numFmtId="0" fontId="6" fillId="19" borderId="16" xfId="0" applyFont="1" applyFill="1" applyBorder="1" applyAlignment="1">
      <alignment vertical="top" wrapText="1"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61" applyFont="1" applyFill="1" applyBorder="1">
      <alignment/>
      <protection/>
    </xf>
    <xf numFmtId="0" fontId="41" fillId="5" borderId="0" xfId="46" applyFill="1" applyAlignment="1" applyProtection="1">
      <alignment horizontal="right"/>
      <protection/>
    </xf>
    <xf numFmtId="0" fontId="41" fillId="5" borderId="0" xfId="46" applyFill="1" applyAlignment="1">
      <alignment horizontal="right"/>
    </xf>
    <xf numFmtId="0" fontId="6" fillId="5" borderId="12" xfId="61" applyFont="1" applyFill="1" applyBorder="1">
      <alignment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183" fontId="6" fillId="18" borderId="0" xfId="61" applyNumberFormat="1" applyFont="1" applyFill="1" applyBorder="1">
      <alignment/>
      <protection/>
    </xf>
    <xf numFmtId="183" fontId="6" fillId="5" borderId="0" xfId="61" applyNumberFormat="1" applyFont="1" applyFill="1" applyBorder="1">
      <alignment/>
      <protection/>
    </xf>
    <xf numFmtId="0" fontId="6" fillId="19" borderId="11" xfId="0" applyFont="1" applyFill="1" applyBorder="1" applyAlignment="1">
      <alignment vertical="top" wrapText="1"/>
    </xf>
    <xf numFmtId="0" fontId="41" fillId="0" borderId="0" xfId="0" applyFont="1" applyFill="1" applyAlignment="1">
      <alignment horizontal="center"/>
    </xf>
    <xf numFmtId="0" fontId="41" fillId="0" borderId="0" xfId="46" applyFont="1" applyFill="1" applyAlignment="1" applyProtection="1">
      <alignment horizontal="justify"/>
      <protection/>
    </xf>
    <xf numFmtId="0" fontId="43" fillId="0" borderId="0" xfId="0" applyFont="1" applyFill="1" applyAlignment="1">
      <alignment horizontal="justify"/>
    </xf>
    <xf numFmtId="0" fontId="41" fillId="5" borderId="0" xfId="0" applyFont="1" applyFill="1" applyAlignment="1">
      <alignment/>
    </xf>
    <xf numFmtId="0" fontId="42" fillId="18" borderId="0" xfId="54" applyFont="1" applyFill="1" applyAlignment="1">
      <alignment horizontal="center"/>
      <protection/>
    </xf>
    <xf numFmtId="0" fontId="41" fillId="5" borderId="0" xfId="46" applyFont="1" applyFill="1" applyAlignment="1" applyProtection="1">
      <alignment horizontal="justify"/>
      <protection/>
    </xf>
    <xf numFmtId="0" fontId="41" fillId="5" borderId="0" xfId="46" applyFont="1" applyFill="1" applyAlignment="1" applyProtection="1">
      <alignment horizontal="justify"/>
      <protection/>
    </xf>
    <xf numFmtId="0" fontId="43" fillId="18" borderId="0" xfId="0" applyFont="1" applyFill="1" applyAlignment="1">
      <alignment horizontal="left" vertical="center" wrapText="1"/>
    </xf>
    <xf numFmtId="0" fontId="44" fillId="18" borderId="0" xfId="0" applyFont="1" applyFill="1" applyAlignment="1">
      <alignment horizontal="justify"/>
    </xf>
    <xf numFmtId="0" fontId="6" fillId="18" borderId="16" xfId="56" applyFont="1" applyFill="1" applyBorder="1" applyAlignment="1">
      <alignment horizontal="left"/>
      <protection/>
    </xf>
    <xf numFmtId="0" fontId="6" fillId="18" borderId="17" xfId="56" applyFont="1" applyFill="1" applyBorder="1" applyAlignment="1">
      <alignment horizontal="left"/>
      <protection/>
    </xf>
    <xf numFmtId="0" fontId="6" fillId="5" borderId="18" xfId="56" applyFont="1" applyFill="1" applyBorder="1" applyAlignment="1">
      <alignment horizontal="center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12" fillId="18" borderId="11" xfId="57" applyFont="1" applyFill="1" applyBorder="1" applyAlignment="1">
      <alignment horizontal="center"/>
      <protection/>
    </xf>
    <xf numFmtId="0" fontId="6" fillId="19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6" fillId="19" borderId="11" xfId="61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5" borderId="0" xfId="60" applyFont="1" applyFill="1" applyBorder="1" applyAlignment="1">
      <alignment horizontal="left"/>
      <protection/>
    </xf>
    <xf numFmtId="0" fontId="6" fillId="19" borderId="19" xfId="61" applyFont="1" applyFill="1" applyBorder="1" applyAlignment="1">
      <alignment vertical="top" wrapText="1"/>
      <protection/>
    </xf>
    <xf numFmtId="0" fontId="6" fillId="19" borderId="10" xfId="57" applyFont="1" applyFill="1" applyBorder="1" applyAlignment="1">
      <alignment horizontal="left" vertical="top" wrapText="1"/>
      <protection/>
    </xf>
    <xf numFmtId="0" fontId="6" fillId="19" borderId="19" xfId="57" applyFont="1" applyFill="1" applyBorder="1" applyAlignment="1">
      <alignment horizontal="left" vertical="top" wrapText="1"/>
      <protection/>
    </xf>
    <xf numFmtId="0" fontId="6" fillId="19" borderId="10" xfId="61" applyFont="1" applyFill="1" applyBorder="1" applyAlignment="1">
      <alignment horizontal="left" vertical="top" wrapText="1"/>
      <protection/>
    </xf>
    <xf numFmtId="0" fontId="6" fillId="19" borderId="19" xfId="61" applyFont="1" applyFill="1" applyBorder="1" applyAlignment="1">
      <alignment horizontal="left" vertical="top" wrapText="1"/>
      <protection/>
    </xf>
    <xf numFmtId="0" fontId="6" fillId="18" borderId="16" xfId="61" applyFont="1" applyFill="1" applyBorder="1" applyAlignment="1">
      <alignment horizontal="left"/>
      <protection/>
    </xf>
    <xf numFmtId="0" fontId="6" fillId="18" borderId="17" xfId="61" applyFont="1" applyFill="1" applyBorder="1" applyAlignment="1">
      <alignment horizontal="left"/>
      <protection/>
    </xf>
    <xf numFmtId="0" fontId="6" fillId="18" borderId="20" xfId="61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5" xfId="57"/>
    <cellStyle name="Normal_IVE 2005" xfId="58"/>
    <cellStyle name="Normal_pareja3" xfId="59"/>
    <cellStyle name="Normal_Pareja4" xfId="60"/>
    <cellStyle name="Normal_Semanas de gestación" xfId="61"/>
    <cellStyle name="Normal_situlab3" xfId="62"/>
    <cellStyle name="Normal_tipo" xfId="63"/>
    <cellStyle name="Normal_tipo1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3.2.2.- Interrupciones volutnarias del embarazo en mujeres por número de semanas de gestación según método de intervención. 2010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25"/>
          <c:w val="0.98475"/>
          <c:h val="0.63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'3.2.2'!$C$9</c:f>
              <c:strCache>
                <c:ptCount val="1"/>
                <c:pt idx="0">
                  <c:v>Aspiración o miniaspiración por jeringa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'3.2.2'!$A$13:$A$17</c:f>
              <c:strCache/>
            </c:strRef>
          </c:cat>
          <c:val>
            <c:numRef>
              <c:f>'3.2.2'!$C$13:$C$17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'3.2.2'!$D$9</c:f>
              <c:strCache>
                <c:ptCount val="1"/>
                <c:pt idx="0">
                  <c:v>Dilatación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'3.2.2'!$E$9</c:f>
              <c:strCache>
                <c:ptCount val="1"/>
                <c:pt idx="0">
                  <c:v>Legrado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'3.2.2'!$F$9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'3.2.2'!$F$13:$F$17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8359031"/>
        <c:axId val="31013552"/>
      </c:barChart>
      <c:catAx>
        <c:axId val="18359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5"/>
          <c:y val="0.835"/>
          <c:w val="0.728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3.2.3.- Interrupciones voluntarias del embarazo en mujeres por número de semanas de gestación según número de días de ingreso.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125"/>
          <c:w val="0.97925"/>
          <c:h val="0.58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'3.2.3'!$C$10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'3.2.3'!$A$14:$A$18</c:f>
              <c:strCache/>
            </c:strRef>
          </c:cat>
          <c:val>
            <c:numRef>
              <c:f>'3.2.3'!$C$14:$C$18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'3.2.3'!$D$10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'3.2.3'!$A$14:$A$18</c:f>
              <c:strCache/>
            </c:strRef>
          </c:cat>
          <c:val>
            <c:numRef>
              <c:f>'3.2.3'!$D$14:$D$18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0686513"/>
        <c:axId val="29069754"/>
      </c:barChart>
      <c:catAx>
        <c:axId val="10686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6675"/>
          <c:w val="0.588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3.2.4.- Interrupciones voluntarias del embarazo en mujeres por número de semanas de gestación según nivel de instrucción.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'3.2.4'!$C$9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'3.2.4'!$D$9</c:f>
              <c:strCache>
                <c:ptCount val="1"/>
                <c:pt idx="0">
                  <c:v>1º Grado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'3.2.4'!$E$9</c:f>
              <c:strCache>
                <c:ptCount val="1"/>
                <c:pt idx="0">
                  <c:v>2º Grado, 1º Ciclo 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'3.2.4'!$F$9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'3.2.4'!$A$13:$A$17</c:f>
              <c:strCache/>
            </c:strRef>
          </c:cat>
          <c:val>
            <c:numRef>
              <c:f>'3.2.4'!$F$13:$F$17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'3.2.4'!$G$9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'3.2.4'!$G$13:$G$17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'3.2.4'!$H$9</c:f>
              <c:strCache>
                <c:ptCount val="1"/>
                <c:pt idx="0">
                  <c:v>3º Grado, 2º y 3º Ciclo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'3.2.4'!$H$13:$H$17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0301195"/>
        <c:axId val="5839844"/>
      </c:barChart>
      <c:catAx>
        <c:axId val="603011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1"/>
        <c:lblOffset val="100"/>
        <c:tickLblSkip val="1"/>
        <c:noMultiLvlLbl val="0"/>
      </c:catAx>
      <c:valAx>
        <c:axId val="58398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75"/>
          <c:y val="0.75125"/>
          <c:w val="0.566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3.2.5.- Interrupciones voluntarias del embarazo en mujeres por número de semanas de gestación según utilización de Centro de Planifiación Familiar 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"/>
          <c:w val="0.98825"/>
          <c:h val="0.5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'3.2.5'!$C$9</c:f>
              <c:strCache>
                <c:ptCount val="1"/>
                <c:pt idx="0">
                  <c:v>Sí, ha utilizado Centro de Planificación Familiar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'3.2.5'!$A$14:$A$18</c:f>
              <c:strCache/>
            </c:strRef>
          </c:cat>
          <c:val>
            <c:numRef>
              <c:f>'3.2.5'!$C$14:$C$18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'3.2.5'!$A$14:$A$18</c:f>
              <c:strCache/>
            </c:strRef>
          </c:cat>
          <c:val>
            <c:numRef>
              <c:f>'3.2.5'!$G$14:$G$18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2558597"/>
        <c:axId val="3265326"/>
      </c:barChart>
      <c:catAx>
        <c:axId val="52558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75"/>
          <c:y val="0.85325"/>
          <c:w val="0.6377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3.2.6.- Interrupción voluntaria del embarazo en mujeres por número de semanas de gestación según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"/>
          <c:w val="0.98825"/>
          <c:h val="0.59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'3.2.6'!$C$9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'3.2.6'!$C$13:$C$17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'3.2.6'!$D$9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'3.2.6'!$E$9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'3.2.6'!$E$13:$E$17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'3.2.6'!$F$9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'3.2.6'!$G$9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'3.2.6'!$G$13:$G$17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'3.2.6'!$H$9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'3.2.6'!$H$13:$H$17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'3.2.6'!$I$9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'3.2.6'!$I$13:$I$17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'3.2.6'!$J$9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'3.2.6'!$A$13:$A$17</c:f>
              <c:strCache/>
            </c:strRef>
          </c:cat>
          <c:val>
            <c:numRef>
              <c:f>'3.2.6'!$J$13:$J$17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29387935"/>
        <c:axId val="63164824"/>
      </c:barChart>
      <c:catAx>
        <c:axId val="29387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65"/>
          <c:y val="0.7805"/>
          <c:w val="0.566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3.2.7.- Interrupciones voluntarias del embarazo en mujeres por número de semanas de gestación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25"/>
          <c:w val="0.98"/>
          <c:h val="0.59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'3.2.7'!$C$10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'3.2.7'!$A$14:$A$18</c:f>
              <c:strCache/>
            </c:strRef>
          </c:cat>
          <c:val>
            <c:numRef>
              <c:f>'3.2.7'!$C$14:$C$18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'3.2.7'!$D$10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'3.2.7'!$A$14:$A$18</c:f>
              <c:strCache/>
            </c:strRef>
          </c:cat>
          <c:val>
            <c:numRef>
              <c:f>'3.2.7'!$D$14:$D$18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1612505"/>
        <c:axId val="16077090"/>
      </c:barChart>
      <c:catAx>
        <c:axId val="31612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25"/>
          <c:y val="0.84975"/>
          <c:w val="0.4892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3.2.8.- Interrupciones voluntarias del embarazo en mujeres por número de semanas de gestación según convivencia en pareja.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35"/>
          <c:w val="0.98225"/>
          <c:h val="0.61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'3.2.8'!$C$10</c:f>
              <c:strCache>
                <c:ptCount val="1"/>
                <c:pt idx="0">
                  <c:v>Sí convive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'3.2.8'!$A$14:$A$18</c:f>
              <c:strCache/>
            </c:strRef>
          </c:cat>
          <c:val>
            <c:numRef>
              <c:f>'3.2.8'!$C$14:$C$18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'3.2.8'!$D$10</c:f>
              <c:strCache>
                <c:ptCount val="1"/>
                <c:pt idx="0">
                  <c:v>No convive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'3.2.8'!$A$14:$A$18</c:f>
              <c:strCache/>
            </c:strRef>
          </c:cat>
          <c:val>
            <c:numRef>
              <c:f>'3.2.8'!$D$14:$D$18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0476083"/>
        <c:axId val="27175884"/>
      </c:barChart>
      <c:catAx>
        <c:axId val="10476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75"/>
          <c:y val="0.839"/>
          <c:w val="0.422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3.2.2'!A56" /><Relationship Id="rId3" Type="http://schemas.openxmlformats.org/officeDocument/2006/relationships/hyperlink" Target="#'3.2.2'!A56" /><Relationship Id="rId4" Type="http://schemas.openxmlformats.org/officeDocument/2006/relationships/hyperlink" Target="#'3.2.3'!A57" /><Relationship Id="rId5" Type="http://schemas.openxmlformats.org/officeDocument/2006/relationships/hyperlink" Target="#'3.2.3'!A57" /><Relationship Id="rId6" Type="http://schemas.openxmlformats.org/officeDocument/2006/relationships/hyperlink" Target="#'3.2.4'!A56" /><Relationship Id="rId7" Type="http://schemas.openxmlformats.org/officeDocument/2006/relationships/hyperlink" Target="#'3.2.4'!A56" /><Relationship Id="rId8" Type="http://schemas.openxmlformats.org/officeDocument/2006/relationships/hyperlink" Target="#'3.2.7'!A57" /><Relationship Id="rId9" Type="http://schemas.openxmlformats.org/officeDocument/2006/relationships/hyperlink" Target="#'3.2.7'!A57" /><Relationship Id="rId10" Type="http://schemas.openxmlformats.org/officeDocument/2006/relationships/hyperlink" Target="#'3.2.8'!A57" /><Relationship Id="rId11" Type="http://schemas.openxmlformats.org/officeDocument/2006/relationships/hyperlink" Target="#'3.2.8'!A57" /><Relationship Id="rId12" Type="http://schemas.openxmlformats.org/officeDocument/2006/relationships/hyperlink" Target="#'3.2.5'!A57" /><Relationship Id="rId13" Type="http://schemas.openxmlformats.org/officeDocument/2006/relationships/hyperlink" Target="#'3.2.5'!A57" /><Relationship Id="rId14" Type="http://schemas.openxmlformats.org/officeDocument/2006/relationships/hyperlink" Target="#'3.2.6'!A57" /><Relationship Id="rId15" Type="http://schemas.openxmlformats.org/officeDocument/2006/relationships/hyperlink" Target="#'3.2.6'!A57" /><Relationship Id="rId16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" name="Picture 13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0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2" name="Picture 13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62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3" name="Picture 138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240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4" name="Picture 139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71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5" name="Picture 14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956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6" name="Picture 16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7" name="Picture 16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8" name="Picture 1" descr="SheetPicture 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123825</xdr:rowOff>
    </xdr:from>
    <xdr:to>
      <xdr:col>7</xdr:col>
      <xdr:colOff>228600</xdr:colOff>
      <xdr:row>55</xdr:row>
      <xdr:rowOff>38100</xdr:rowOff>
    </xdr:to>
    <xdr:graphicFrame>
      <xdr:nvGraphicFramePr>
        <xdr:cNvPr id="2" name="Chart 2"/>
        <xdr:cNvGraphicFramePr/>
      </xdr:nvGraphicFramePr>
      <xdr:xfrm>
        <a:off x="0" y="5181600"/>
        <a:ext cx="68294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4</xdr:col>
      <xdr:colOff>933450</xdr:colOff>
      <xdr:row>56</xdr:row>
      <xdr:rowOff>57150</xdr:rowOff>
    </xdr:to>
    <xdr:graphicFrame>
      <xdr:nvGraphicFramePr>
        <xdr:cNvPr id="2" name="Chart 2"/>
        <xdr:cNvGraphicFramePr/>
      </xdr:nvGraphicFramePr>
      <xdr:xfrm>
        <a:off x="0" y="5276850"/>
        <a:ext cx="51244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19050</xdr:rowOff>
    </xdr:from>
    <xdr:to>
      <xdr:col>9</xdr:col>
      <xdr:colOff>114300</xdr:colOff>
      <xdr:row>55</xdr:row>
      <xdr:rowOff>152400</xdr:rowOff>
    </xdr:to>
    <xdr:graphicFrame>
      <xdr:nvGraphicFramePr>
        <xdr:cNvPr id="2" name="Chart 35"/>
        <xdr:cNvGraphicFramePr/>
      </xdr:nvGraphicFramePr>
      <xdr:xfrm>
        <a:off x="0" y="5238750"/>
        <a:ext cx="82105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8</xdr:col>
      <xdr:colOff>228600</xdr:colOff>
      <xdr:row>55</xdr:row>
      <xdr:rowOff>57150</xdr:rowOff>
    </xdr:to>
    <xdr:graphicFrame>
      <xdr:nvGraphicFramePr>
        <xdr:cNvPr id="2" name="Chart 2"/>
        <xdr:cNvGraphicFramePr/>
      </xdr:nvGraphicFramePr>
      <xdr:xfrm>
        <a:off x="0" y="5257800"/>
        <a:ext cx="80772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38100</xdr:rowOff>
    </xdr:from>
    <xdr:to>
      <xdr:col>10</xdr:col>
      <xdr:colOff>209550</xdr:colOff>
      <xdr:row>58</xdr:row>
      <xdr:rowOff>104775</xdr:rowOff>
    </xdr:to>
    <xdr:graphicFrame>
      <xdr:nvGraphicFramePr>
        <xdr:cNvPr id="2" name="Chart 35"/>
        <xdr:cNvGraphicFramePr/>
      </xdr:nvGraphicFramePr>
      <xdr:xfrm>
        <a:off x="0" y="5105400"/>
        <a:ext cx="9086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409575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0" y="5267325"/>
        <a:ext cx="5381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438150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0" y="5267325"/>
        <a:ext cx="54102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P2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64"/>
      <c r="B4" s="68" t="str">
        <f>+"Interrupciones Voluntarias del Embarazo (IVE). 2010"</f>
        <v>Interrupciones Voluntarias del Embarazo (IVE). 2010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3:14" ht="12.75" customHeight="1"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2:15" ht="12.75" customHeight="1">
      <c r="B6" s="1"/>
      <c r="C6" s="71" t="s">
        <v>64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55"/>
      <c r="O6" s="45"/>
    </row>
    <row r="7" spans="2:15" ht="12.75" customHeight="1">
      <c r="B7" s="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55"/>
      <c r="O7" s="45"/>
    </row>
    <row r="8" spans="2:15" ht="12.75" customHeight="1">
      <c r="B8" s="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55"/>
      <c r="O8" s="45"/>
    </row>
    <row r="9" spans="1:15" ht="12.75" customHeight="1">
      <c r="A9" s="67"/>
      <c r="B9" s="1"/>
      <c r="C9" s="72" t="s">
        <v>38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54"/>
      <c r="O9" s="45"/>
    </row>
    <row r="10" spans="3:15" ht="12.75">
      <c r="C10" s="70" t="s">
        <v>50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52"/>
      <c r="O10" s="52"/>
    </row>
    <row r="11" spans="3:15" ht="12.75">
      <c r="C11" s="69" t="s">
        <v>51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52"/>
      <c r="O11" s="52"/>
    </row>
    <row r="12" spans="3:15" ht="12.75">
      <c r="C12" s="69" t="s">
        <v>52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52"/>
      <c r="O12" s="52"/>
    </row>
    <row r="13" spans="3:15" ht="12.75">
      <c r="C13" s="69" t="s">
        <v>53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2"/>
      <c r="O13" s="52"/>
    </row>
    <row r="14" spans="3:16" ht="12.75">
      <c r="C14" s="69" t="s">
        <v>54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52"/>
      <c r="O14" s="52"/>
      <c r="P14" s="52"/>
    </row>
    <row r="15" spans="3:16" ht="12.75"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52"/>
      <c r="O15" s="52"/>
      <c r="P15" s="52"/>
    </row>
    <row r="16" spans="3:15" ht="12.75">
      <c r="C16" s="69" t="s">
        <v>55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52"/>
      <c r="O16" s="52"/>
    </row>
    <row r="17" spans="3:15" ht="12.75">
      <c r="C17" s="69" t="s">
        <v>56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2"/>
      <c r="O17" s="52"/>
    </row>
    <row r="18" spans="3:15" ht="12.75"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52"/>
      <c r="O18" s="52"/>
    </row>
    <row r="19" spans="3:15" ht="12.75">
      <c r="C19" s="69" t="s">
        <v>57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52"/>
      <c r="O19" s="52"/>
    </row>
    <row r="20" spans="3:15" ht="12.75"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52"/>
      <c r="O20" s="52"/>
    </row>
  </sheetData>
  <sheetProtection/>
  <mergeCells count="11">
    <mergeCell ref="C17:M18"/>
    <mergeCell ref="C6:M7"/>
    <mergeCell ref="C19:M19"/>
    <mergeCell ref="C16:M16"/>
    <mergeCell ref="C9:M9"/>
    <mergeCell ref="B4:M4"/>
    <mergeCell ref="C14:M15"/>
    <mergeCell ref="C12:M12"/>
    <mergeCell ref="C10:M10"/>
    <mergeCell ref="C11:M11"/>
    <mergeCell ref="C13:M13"/>
  </mergeCells>
  <hyperlinks>
    <hyperlink ref="C10:M10" location="'3.2.1'!J2" display="3.2.1.- Interrupciones voluntarias del embarazo en mujeres por número de semanas de gestación según motivo. 2010"/>
    <hyperlink ref="C11:M11" location="'3.2.2'!G2" display="3.2.2.- Interrupciones voluntarias del embarazo en mujeres por número de semanas de gestación según método de intervención. Comunidad de Madrid. Año 2008"/>
    <hyperlink ref="C12:M12" location="'3.2.3'!D2" display="3.2.3.- Interrupciones voluntarias del embarazo en mujeres por número de semanas de gestación según número de días de ingreso. Comunidad de Madrid. Año 2008"/>
    <hyperlink ref="C14:M15" location="'3.2.5'!H2" display="3.2.5.- Interrupciones voluntarias del embarazo en mujeres por número de semanas de gestación según utilización de Centro de Planificación Familiar. Comunidad de Madrid. Año 2008"/>
    <hyperlink ref="C16:M16" location="'3.2.6'!J2" display="3.2.6.- Interrupciones voluntarias del embarazo en mujeres por número de semanas de gestación según grupo de edad. Comunidad de Madrid. Año 2008"/>
    <hyperlink ref="C17:M18" location="'3.2.7'!E2" display="3.2.7.- Interrupciones voluntarias del embarazo en mujeres por número de semanas de gestación según disposición de ingresos económicos propios. Comunidad de Madrid. Año 2008"/>
    <hyperlink ref="C19:M19" location="'3.2.8'!E2" display="3.2.8.- Interrupciones voluntarias del embarazo en mujeres por número de semanas de gestación según convivencia en pareja. Comunidad de Madrid. Año 2008"/>
    <hyperlink ref="C13:M13" location="'3.2.4'!I2" display="3.2.4.- Interrupciones voluntarias del embarazo en mujeres por número de semanas de gestación según nivel de instrucción.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N33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8.8515625" style="22" customWidth="1" collapsed="1"/>
    <col min="2" max="8" width="11.7109375" style="22" customWidth="1"/>
    <col min="9" max="9" width="12.57421875" style="22" customWidth="1"/>
    <col min="10" max="10" width="13.00390625" style="22" customWidth="1"/>
    <col min="11" max="11" width="13.57421875" style="22" customWidth="1"/>
    <col min="12" max="12" width="10.8515625" style="22" customWidth="1"/>
    <col min="13" max="13" width="4.00390625" style="22" customWidth="1"/>
    <col min="14" max="16384" width="16.00390625" style="22" customWidth="1"/>
  </cols>
  <sheetData>
    <row r="1" ht="12.75" customHeight="1"/>
    <row r="2" spans="5:10" ht="12.75" customHeight="1">
      <c r="E2" s="11"/>
      <c r="H2" s="57"/>
      <c r="J2" s="57" t="s">
        <v>30</v>
      </c>
    </row>
    <row r="3" ht="12.75" customHeight="1"/>
    <row r="4" spans="1:7" s="23" customFormat="1" ht="12.75" customHeight="1">
      <c r="A4" s="23" t="s">
        <v>1</v>
      </c>
      <c r="B4" s="23" t="s">
        <v>1</v>
      </c>
      <c r="D4" s="23" t="s">
        <v>1</v>
      </c>
      <c r="E4" s="23" t="s">
        <v>1</v>
      </c>
      <c r="F4" s="23" t="s">
        <v>1</v>
      </c>
      <c r="G4" s="23" t="s">
        <v>1</v>
      </c>
    </row>
    <row r="5" spans="1:8" ht="15" customHeight="1">
      <c r="A5" s="76" t="str">
        <f>+"Tabla 3.2.1. - Interrupciones voluntarias del embarazo en mujeres por número de semanas de gestación según motivo. 2010"</f>
        <v>Tabla 3.2.1. - Interrupciones voluntarias del embarazo en mujeres por número de semanas de gestación según motivo. 2010</v>
      </c>
      <c r="B5" s="76"/>
      <c r="C5" s="76"/>
      <c r="D5" s="76"/>
      <c r="E5" s="76"/>
      <c r="F5" s="76"/>
      <c r="G5" s="76"/>
      <c r="H5" s="60"/>
    </row>
    <row r="6" spans="1:8" s="24" customFormat="1" ht="15" customHeight="1">
      <c r="A6" s="76"/>
      <c r="B6" s="76"/>
      <c r="C6" s="76"/>
      <c r="D6" s="76"/>
      <c r="E6" s="76"/>
      <c r="F6" s="76"/>
      <c r="G6" s="76"/>
      <c r="H6" s="60"/>
    </row>
    <row r="7" ht="12.75" customHeight="1">
      <c r="A7" s="25"/>
    </row>
    <row r="8" ht="12.75" customHeight="1">
      <c r="A8" s="6" t="s">
        <v>35</v>
      </c>
    </row>
    <row r="9" ht="12.75" customHeight="1">
      <c r="A9" s="6"/>
    </row>
    <row r="10" spans="1:14" s="46" customFormat="1" ht="12.75" customHeight="1">
      <c r="A10" s="77"/>
      <c r="B10" s="78" t="s">
        <v>33</v>
      </c>
      <c r="C10" s="73" t="s">
        <v>59</v>
      </c>
      <c r="D10" s="74"/>
      <c r="E10" s="74"/>
      <c r="F10" s="74"/>
      <c r="G10" s="74"/>
      <c r="H10" s="73" t="s">
        <v>60</v>
      </c>
      <c r="I10" s="74"/>
      <c r="J10" s="74"/>
      <c r="K10" s="74"/>
      <c r="L10" s="74"/>
      <c r="M10" s="75"/>
      <c r="N10" s="47"/>
    </row>
    <row r="11" spans="1:14" s="46" customFormat="1" ht="40.5" customHeight="1">
      <c r="A11" s="77"/>
      <c r="B11" s="78"/>
      <c r="C11" s="50" t="s">
        <v>0</v>
      </c>
      <c r="D11" s="10" t="s">
        <v>31</v>
      </c>
      <c r="E11" s="10" t="s">
        <v>32</v>
      </c>
      <c r="F11" s="10" t="s">
        <v>17</v>
      </c>
      <c r="G11" s="10" t="s">
        <v>18</v>
      </c>
      <c r="H11" s="63" t="s">
        <v>0</v>
      </c>
      <c r="I11" s="10" t="s">
        <v>61</v>
      </c>
      <c r="J11" s="10" t="s">
        <v>62</v>
      </c>
      <c r="K11" s="10" t="s">
        <v>63</v>
      </c>
      <c r="L11" s="51" t="s">
        <v>18</v>
      </c>
      <c r="M11" s="75"/>
      <c r="N11" s="47"/>
    </row>
    <row r="12" ht="12.75" customHeight="1"/>
    <row r="13" spans="1:13" ht="12.75" customHeight="1">
      <c r="A13" s="27" t="s">
        <v>10</v>
      </c>
      <c r="B13" s="28">
        <v>20496</v>
      </c>
      <c r="C13" s="37">
        <v>51.668618266978925</v>
      </c>
      <c r="D13" s="37">
        <v>50.52693208430913</v>
      </c>
      <c r="E13" s="37">
        <v>1.1124121779859486</v>
      </c>
      <c r="F13" s="37">
        <v>0</v>
      </c>
      <c r="G13" s="37">
        <v>0.02927400468384075</v>
      </c>
      <c r="H13" s="37">
        <v>48.331381733021075</v>
      </c>
      <c r="I13" s="61">
        <v>44.03786104605777</v>
      </c>
      <c r="J13" s="61">
        <v>2.8737314597970336</v>
      </c>
      <c r="K13" s="61">
        <v>1.4197892271662764</v>
      </c>
      <c r="L13" s="61">
        <v>0</v>
      </c>
      <c r="M13" s="62"/>
    </row>
    <row r="14" spans="1:13" s="33" customFormat="1" ht="12.75" customHeight="1">
      <c r="A14" s="30"/>
      <c r="B14" s="34"/>
      <c r="C14" s="35"/>
      <c r="D14" s="35"/>
      <c r="E14" s="35"/>
      <c r="F14" s="35"/>
      <c r="G14" s="35"/>
      <c r="H14" s="35"/>
      <c r="I14" s="62"/>
      <c r="J14" s="22"/>
      <c r="K14" s="22"/>
      <c r="L14" s="22"/>
      <c r="M14" s="22"/>
    </row>
    <row r="15" spans="1:13" ht="12.75" customHeight="1">
      <c r="A15" s="41" t="s">
        <v>39</v>
      </c>
      <c r="B15" s="34">
        <v>10659</v>
      </c>
      <c r="C15" s="35">
        <v>53.701097663945966</v>
      </c>
      <c r="D15" s="35">
        <v>53.67295243456234</v>
      </c>
      <c r="E15" s="35">
        <v>0.009381743127873158</v>
      </c>
      <c r="F15" s="35">
        <v>0</v>
      </c>
      <c r="G15" s="35">
        <v>0.018763486255746316</v>
      </c>
      <c r="H15" s="35">
        <v>46.298902336054034</v>
      </c>
      <c r="I15" s="62">
        <v>45.77352472089314</v>
      </c>
      <c r="J15" s="62">
        <v>0.48785064264940425</v>
      </c>
      <c r="K15" s="62">
        <v>0.03752697251149263</v>
      </c>
      <c r="L15" s="62">
        <v>0</v>
      </c>
      <c r="M15" s="62"/>
    </row>
    <row r="16" spans="1:12" ht="12.75" customHeight="1">
      <c r="A16" s="21" t="s">
        <v>14</v>
      </c>
      <c r="B16" s="34">
        <v>6587</v>
      </c>
      <c r="C16" s="35">
        <v>49.58251100652801</v>
      </c>
      <c r="D16" s="35">
        <v>49.294064065583726</v>
      </c>
      <c r="E16" s="35">
        <v>0.2580841050554122</v>
      </c>
      <c r="F16" s="35">
        <v>0</v>
      </c>
      <c r="G16" s="35">
        <v>0.03036283588887202</v>
      </c>
      <c r="H16" s="35">
        <v>50.41748899347199</v>
      </c>
      <c r="I16" s="62">
        <v>48.838621527250645</v>
      </c>
      <c r="J16" s="62">
        <v>1.4574161226658569</v>
      </c>
      <c r="K16" s="62">
        <v>0.12145134355548808</v>
      </c>
      <c r="L16" s="62">
        <v>0</v>
      </c>
    </row>
    <row r="17" spans="1:12" ht="12.75" customHeight="1">
      <c r="A17" s="21" t="s">
        <v>15</v>
      </c>
      <c r="B17" s="34">
        <v>2180</v>
      </c>
      <c r="C17" s="35">
        <v>48.53211009174312</v>
      </c>
      <c r="D17" s="35">
        <v>45.596330275229356</v>
      </c>
      <c r="E17" s="35">
        <v>2.889908256880734</v>
      </c>
      <c r="F17" s="35">
        <v>0</v>
      </c>
      <c r="G17" s="35">
        <v>0.045871559633027525</v>
      </c>
      <c r="H17" s="35">
        <v>51.46788990825688</v>
      </c>
      <c r="I17" s="62">
        <v>37.477064220183486</v>
      </c>
      <c r="J17" s="62">
        <v>10</v>
      </c>
      <c r="K17" s="62">
        <v>3.9908256880733948</v>
      </c>
      <c r="L17" s="62">
        <v>0</v>
      </c>
    </row>
    <row r="18" spans="1:12" ht="12.75" customHeight="1">
      <c r="A18" s="21" t="s">
        <v>16</v>
      </c>
      <c r="B18" s="34">
        <v>739</v>
      </c>
      <c r="C18" s="35">
        <v>48.44384303112314</v>
      </c>
      <c r="D18" s="35">
        <v>38.29499323410013</v>
      </c>
      <c r="E18" s="35">
        <v>10.148849797023004</v>
      </c>
      <c r="F18" s="35">
        <v>0</v>
      </c>
      <c r="G18" s="35">
        <v>0</v>
      </c>
      <c r="H18" s="35">
        <v>51.55615696887686</v>
      </c>
      <c r="I18" s="62">
        <v>11.772665764546684</v>
      </c>
      <c r="J18" s="62">
        <v>24.22192151556157</v>
      </c>
      <c r="K18" s="62">
        <v>15.561569688768607</v>
      </c>
      <c r="L18" s="62">
        <v>0</v>
      </c>
    </row>
    <row r="19" spans="1:12" ht="12.75" customHeight="1">
      <c r="A19" s="21" t="s">
        <v>40</v>
      </c>
      <c r="B19" s="34">
        <v>331</v>
      </c>
      <c r="C19" s="35">
        <v>55.58912386706949</v>
      </c>
      <c r="D19" s="35">
        <v>33.53474320241692</v>
      </c>
      <c r="E19" s="35">
        <v>21.75226586102719</v>
      </c>
      <c r="F19" s="35">
        <v>0</v>
      </c>
      <c r="G19" s="35">
        <v>0.3021148036253776</v>
      </c>
      <c r="H19" s="35">
        <v>44.41087613293052</v>
      </c>
      <c r="I19" s="62">
        <v>7.854984894259818</v>
      </c>
      <c r="J19" s="62">
        <v>13.293051359516618</v>
      </c>
      <c r="K19" s="62">
        <v>23.26283987915408</v>
      </c>
      <c r="L19" s="62">
        <v>0</v>
      </c>
    </row>
    <row r="20" spans="1:12" ht="12.75" customHeight="1">
      <c r="A20" s="21" t="s">
        <v>3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62">
        <v>0</v>
      </c>
      <c r="J20" s="62">
        <v>0</v>
      </c>
      <c r="K20" s="62">
        <v>0</v>
      </c>
      <c r="L20" s="62">
        <v>0</v>
      </c>
    </row>
    <row r="21" spans="1:13" ht="12.75" customHeight="1">
      <c r="A21" s="12"/>
      <c r="H21" s="59"/>
      <c r="I21" s="59"/>
      <c r="J21" s="59"/>
      <c r="K21" s="59"/>
      <c r="L21" s="59"/>
      <c r="M21" s="59"/>
    </row>
    <row r="22" spans="1:8" ht="12.75" customHeight="1">
      <c r="A22" s="9"/>
      <c r="B22" s="36" t="s">
        <v>1</v>
      </c>
      <c r="C22" s="36"/>
      <c r="D22" s="36" t="s">
        <v>1</v>
      </c>
      <c r="E22" s="36" t="s">
        <v>1</v>
      </c>
      <c r="F22" s="36" t="s">
        <v>1</v>
      </c>
      <c r="G22" s="36" t="s">
        <v>1</v>
      </c>
      <c r="H22" s="23"/>
    </row>
    <row r="23" spans="1:8" ht="12.75" customHeight="1">
      <c r="A23" s="9" t="s">
        <v>34</v>
      </c>
      <c r="B23" s="23"/>
      <c r="C23" s="23"/>
      <c r="D23" s="23"/>
      <c r="E23" s="23"/>
      <c r="F23" s="23"/>
      <c r="G23" s="23"/>
      <c r="H23" s="23"/>
    </row>
    <row r="24" spans="1:8" ht="12.75" customHeight="1">
      <c r="A24" s="9"/>
      <c r="B24" s="23"/>
      <c r="C24" s="23"/>
      <c r="D24" s="23"/>
      <c r="E24" s="23"/>
      <c r="F24" s="23"/>
      <c r="G24" s="23"/>
      <c r="H24" s="23"/>
    </row>
    <row r="25" ht="12.75" customHeight="1">
      <c r="A25" s="3" t="s">
        <v>58</v>
      </c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ht="12.75" customHeight="1">
      <c r="A30" s="7"/>
    </row>
    <row r="31" ht="12.75" customHeight="1">
      <c r="A31" s="7"/>
    </row>
    <row r="32" spans="1:8" ht="12.75" customHeight="1">
      <c r="A32" s="7"/>
      <c r="G32" s="58"/>
      <c r="H32" s="58"/>
    </row>
    <row r="33" ht="12.75" customHeight="1">
      <c r="A33" s="7"/>
    </row>
    <row r="34" ht="12.75" customHeight="1"/>
  </sheetData>
  <sheetProtection/>
  <mergeCells count="6">
    <mergeCell ref="H10:L10"/>
    <mergeCell ref="M10:M11"/>
    <mergeCell ref="A5:G6"/>
    <mergeCell ref="A10:A11"/>
    <mergeCell ref="B10:B11"/>
    <mergeCell ref="C10:G10"/>
  </mergeCells>
  <hyperlinks>
    <hyperlink ref="J2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48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H29"/>
  <sheetViews>
    <sheetView showGridLines="0" zoomScaleSheetLayoutView="100" zoomScalePageLayoutView="0" workbookViewId="0" topLeftCell="A29">
      <selection activeCell="G29" sqref="G29"/>
    </sheetView>
  </sheetViews>
  <sheetFormatPr defaultColWidth="16.00390625" defaultRowHeight="12.75"/>
  <cols>
    <col min="1" max="1" width="27.7109375" style="22" customWidth="1" collapsed="1"/>
    <col min="2" max="2" width="11.7109375" style="22" customWidth="1"/>
    <col min="3" max="3" width="12.7109375" style="22" customWidth="1"/>
    <col min="4" max="7" width="11.7109375" style="22" customWidth="1"/>
    <col min="8" max="16384" width="16.00390625" style="22" customWidth="1"/>
  </cols>
  <sheetData>
    <row r="1" ht="12.75" customHeight="1"/>
    <row r="2" spans="4:7" ht="12.75" customHeight="1">
      <c r="D2" s="11"/>
      <c r="G2" s="57" t="s">
        <v>30</v>
      </c>
    </row>
    <row r="3" ht="12.75" customHeight="1"/>
    <row r="4" spans="1:7" s="23" customFormat="1" ht="12.75" customHeight="1">
      <c r="A4" s="23" t="s">
        <v>1</v>
      </c>
      <c r="B4" s="23" t="s">
        <v>1</v>
      </c>
      <c r="C4" s="23" t="s">
        <v>1</v>
      </c>
      <c r="D4" s="23" t="s">
        <v>1</v>
      </c>
      <c r="E4" s="23" t="s">
        <v>1</v>
      </c>
      <c r="F4" s="23" t="s">
        <v>1</v>
      </c>
      <c r="G4" s="23" t="s">
        <v>1</v>
      </c>
    </row>
    <row r="5" spans="1:7" ht="15" customHeight="1">
      <c r="A5" s="76" t="str">
        <f>+"Tabla 3.2.2. - Interrupciones voluntarias del embarazo en mujeres por número de semanas de gestación según método de intervención. 2010"</f>
        <v>Tabla 3.2.2. - Interrupciones voluntarias del embarazo en mujeres por número de semanas de gestación según método de intervención. 2010</v>
      </c>
      <c r="B5" s="76"/>
      <c r="C5" s="76"/>
      <c r="D5" s="76"/>
      <c r="E5" s="76"/>
      <c r="F5" s="76"/>
      <c r="G5" s="76"/>
    </row>
    <row r="6" spans="1:7" s="24" customFormat="1" ht="15" customHeight="1">
      <c r="A6" s="79"/>
      <c r="B6" s="79"/>
      <c r="C6" s="79"/>
      <c r="D6" s="79"/>
      <c r="E6" s="79"/>
      <c r="F6" s="79"/>
      <c r="G6" s="79"/>
    </row>
    <row r="7" ht="12.75" customHeight="1">
      <c r="A7" s="25"/>
    </row>
    <row r="8" ht="12.75" customHeight="1">
      <c r="A8" s="6" t="s">
        <v>35</v>
      </c>
    </row>
    <row r="9" spans="1:7" ht="36.75" customHeight="1">
      <c r="A9" s="26"/>
      <c r="B9" s="14" t="s">
        <v>37</v>
      </c>
      <c r="C9" s="26" t="s">
        <v>19</v>
      </c>
      <c r="D9" s="26" t="s">
        <v>20</v>
      </c>
      <c r="E9" s="26" t="s">
        <v>21</v>
      </c>
      <c r="F9" s="26" t="s">
        <v>22</v>
      </c>
      <c r="G9" s="26" t="s">
        <v>3</v>
      </c>
    </row>
    <row r="10" ht="12.75" customHeight="1"/>
    <row r="11" spans="1:7" ht="12.75" customHeight="1">
      <c r="A11" s="27" t="s">
        <v>0</v>
      </c>
      <c r="B11" s="28">
        <v>20496</v>
      </c>
      <c r="C11" s="37">
        <v>89.24180327868852</v>
      </c>
      <c r="D11" s="37">
        <v>3.9227166276346606</v>
      </c>
      <c r="E11" s="37">
        <v>2.917642466822795</v>
      </c>
      <c r="F11" s="37">
        <v>3.9178376268540207</v>
      </c>
      <c r="G11" s="37">
        <v>0</v>
      </c>
    </row>
    <row r="12" spans="1:7" s="33" customFormat="1" ht="12.75" customHeight="1">
      <c r="A12" s="30"/>
      <c r="B12" s="31"/>
      <c r="C12" s="38"/>
      <c r="D12" s="38"/>
      <c r="E12" s="38"/>
      <c r="F12" s="38"/>
      <c r="G12" s="38"/>
    </row>
    <row r="13" spans="1:7" ht="12.75" customHeight="1">
      <c r="A13" s="41" t="s">
        <v>39</v>
      </c>
      <c r="B13" s="34">
        <v>10659</v>
      </c>
      <c r="C13" s="38">
        <v>95.90955999624731</v>
      </c>
      <c r="D13" s="38">
        <v>0.028145229383619477</v>
      </c>
      <c r="E13" s="38">
        <v>0.08443568815085843</v>
      </c>
      <c r="F13" s="38">
        <v>3.9778590862182197</v>
      </c>
      <c r="G13" s="38">
        <v>0</v>
      </c>
    </row>
    <row r="14" spans="1:7" ht="12.75" customHeight="1">
      <c r="A14" s="21" t="s">
        <v>14</v>
      </c>
      <c r="B14" s="34">
        <v>6587</v>
      </c>
      <c r="C14" s="38">
        <v>96.85744648550174</v>
      </c>
      <c r="D14" s="38">
        <v>0.03036283588887202</v>
      </c>
      <c r="E14" s="38">
        <v>3.0818278427205104</v>
      </c>
      <c r="F14" s="38">
        <v>0.03036283588887202</v>
      </c>
      <c r="G14" s="38">
        <v>0</v>
      </c>
    </row>
    <row r="15" spans="1:7" ht="12.75" customHeight="1">
      <c r="A15" s="21" t="s">
        <v>15</v>
      </c>
      <c r="B15" s="34">
        <v>2180</v>
      </c>
      <c r="C15" s="38">
        <v>74.44954128440368</v>
      </c>
      <c r="D15" s="38">
        <v>8.302752293577981</v>
      </c>
      <c r="E15" s="38">
        <v>12.981651376146788</v>
      </c>
      <c r="F15" s="38">
        <v>4.26605504587156</v>
      </c>
      <c r="G15" s="38">
        <v>0</v>
      </c>
    </row>
    <row r="16" spans="1:7" ht="12.75" customHeight="1">
      <c r="A16" s="21" t="s">
        <v>16</v>
      </c>
      <c r="B16" s="34">
        <v>739</v>
      </c>
      <c r="C16" s="38">
        <v>7.577807848443843</v>
      </c>
      <c r="D16" s="38">
        <v>56.4276048714479</v>
      </c>
      <c r="E16" s="38">
        <v>13.937753721244924</v>
      </c>
      <c r="F16" s="38">
        <v>22.056833558863328</v>
      </c>
      <c r="G16" s="38">
        <v>0</v>
      </c>
    </row>
    <row r="17" spans="1:7" ht="12.75" customHeight="1">
      <c r="A17" s="21" t="s">
        <v>40</v>
      </c>
      <c r="B17" s="34">
        <v>331</v>
      </c>
      <c r="C17" s="38">
        <v>2.719033232628399</v>
      </c>
      <c r="D17" s="38">
        <v>60.72507552870091</v>
      </c>
      <c r="E17" s="38">
        <v>0</v>
      </c>
      <c r="F17" s="38">
        <v>36.5558912386707</v>
      </c>
      <c r="G17" s="38">
        <v>0</v>
      </c>
    </row>
    <row r="18" spans="1:8" ht="12.75" customHeight="1">
      <c r="A18" s="21" t="s">
        <v>3</v>
      </c>
      <c r="B18" s="34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56"/>
    </row>
    <row r="19" ht="12.75" customHeight="1">
      <c r="A19" s="12"/>
    </row>
    <row r="20" spans="1:7" ht="12.75" customHeight="1">
      <c r="A20" s="9"/>
      <c r="B20" s="36" t="s">
        <v>1</v>
      </c>
      <c r="C20" s="36" t="s">
        <v>1</v>
      </c>
      <c r="D20" s="36" t="s">
        <v>1</v>
      </c>
      <c r="E20" s="36" t="s">
        <v>1</v>
      </c>
      <c r="F20" s="48" t="s">
        <v>1</v>
      </c>
      <c r="G20" s="49"/>
    </row>
    <row r="21" spans="1:7" ht="12.75" customHeight="1">
      <c r="A21" s="9" t="s">
        <v>34</v>
      </c>
      <c r="B21" s="23"/>
      <c r="C21" s="23"/>
      <c r="D21" s="23"/>
      <c r="E21" s="23"/>
      <c r="F21" s="23"/>
      <c r="G21" s="23"/>
    </row>
    <row r="22" spans="1:7" ht="12.75" customHeight="1">
      <c r="A22" s="9"/>
      <c r="B22" s="23"/>
      <c r="C22" s="23"/>
      <c r="D22" s="23"/>
      <c r="E22" s="23"/>
      <c r="F22" s="23"/>
      <c r="G22" s="23"/>
    </row>
    <row r="23" ht="12.75" customHeight="1">
      <c r="A23" s="3" t="s">
        <v>58</v>
      </c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spans="1:7" ht="12.75" customHeight="1">
      <c r="A29" s="7"/>
      <c r="G29" s="58" t="s">
        <v>30</v>
      </c>
    </row>
    <row r="30" ht="12.75" customHeight="1"/>
    <row r="31" ht="12.75" customHeight="1"/>
  </sheetData>
  <sheetProtection/>
  <mergeCells count="1">
    <mergeCell ref="A5:G6"/>
  </mergeCells>
  <hyperlinks>
    <hyperlink ref="G2" location="Índice!C11" display="INDICE"/>
    <hyperlink ref="G29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6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7">
    <tabColor indexed="42"/>
    <outlinePr summaryRight="0"/>
    <pageSetUpPr fitToPage="1"/>
  </sheetPr>
  <dimension ref="A2:E30"/>
  <sheetViews>
    <sheetView showGridLines="0" zoomScaleSheetLayoutView="100" zoomScalePageLayoutView="0" workbookViewId="0" topLeftCell="A30">
      <selection activeCell="E30" sqref="E30"/>
    </sheetView>
  </sheetViews>
  <sheetFormatPr defaultColWidth="16.00390625" defaultRowHeight="12.75"/>
  <cols>
    <col min="1" max="1" width="27.7109375" style="22" customWidth="1" collapsed="1"/>
    <col min="2" max="4" width="11.7109375" style="22" customWidth="1"/>
    <col min="5" max="16384" width="16.00390625" style="22" customWidth="1"/>
  </cols>
  <sheetData>
    <row r="1" ht="12.75" customHeight="1"/>
    <row r="2" ht="12.75" customHeight="1">
      <c r="D2" s="57" t="s">
        <v>30</v>
      </c>
    </row>
    <row r="3" ht="12.75" customHeight="1"/>
    <row r="4" spans="1:4" s="23" customFormat="1" ht="12.75" customHeight="1">
      <c r="A4" s="23" t="s">
        <v>1</v>
      </c>
      <c r="B4" s="23" t="s">
        <v>1</v>
      </c>
      <c r="C4" s="23" t="s">
        <v>1</v>
      </c>
      <c r="D4" s="23" t="s">
        <v>1</v>
      </c>
    </row>
    <row r="5" spans="1:4" ht="15" customHeight="1">
      <c r="A5" s="76" t="str">
        <f>+"Tabla 3.2.3. - Interrupciones voluntarias del embarazo en mujeres por número de semanas de gestación según número de días de ingreso. 2010"</f>
        <v>Tabla 3.2.3. - Interrupciones voluntarias del embarazo en mujeres por número de semanas de gestación según número de días de ingreso. 2010</v>
      </c>
      <c r="B5" s="76"/>
      <c r="C5" s="76"/>
      <c r="D5" s="76"/>
    </row>
    <row r="6" spans="1:4" s="24" customFormat="1" ht="15" customHeight="1">
      <c r="A6" s="76"/>
      <c r="B6" s="76"/>
      <c r="C6" s="76"/>
      <c r="D6" s="76"/>
    </row>
    <row r="7" spans="1:4" s="24" customFormat="1" ht="15" customHeight="1">
      <c r="A7" s="76"/>
      <c r="B7" s="76"/>
      <c r="C7" s="76"/>
      <c r="D7" s="76"/>
    </row>
    <row r="8" ht="12.75" customHeight="1">
      <c r="A8" s="25"/>
    </row>
    <row r="9" ht="12.75" customHeight="1">
      <c r="A9" s="6" t="s">
        <v>35</v>
      </c>
    </row>
    <row r="10" spans="1:4" ht="24.75" customHeight="1">
      <c r="A10" s="80"/>
      <c r="B10" s="14" t="s">
        <v>33</v>
      </c>
      <c r="C10" s="80" t="s">
        <v>23</v>
      </c>
      <c r="D10" s="26" t="s">
        <v>24</v>
      </c>
    </row>
    <row r="11" ht="12.75" customHeight="1"/>
    <row r="12" spans="1:4" ht="12.75" customHeight="1">
      <c r="A12" s="27" t="s">
        <v>0</v>
      </c>
      <c r="B12" s="28">
        <v>20496</v>
      </c>
      <c r="C12" s="37">
        <v>99.29742388758783</v>
      </c>
      <c r="D12" s="37">
        <v>0.702576112412178</v>
      </c>
    </row>
    <row r="13" spans="1:4" s="33" customFormat="1" ht="12.75" customHeight="1">
      <c r="A13" s="30"/>
      <c r="B13" s="31"/>
      <c r="C13" s="38"/>
      <c r="D13" s="38"/>
    </row>
    <row r="14" spans="1:4" ht="12.75" customHeight="1">
      <c r="A14" s="41" t="s">
        <v>39</v>
      </c>
      <c r="B14" s="34">
        <v>10659</v>
      </c>
      <c r="C14" s="38">
        <v>100</v>
      </c>
      <c r="D14" s="38">
        <v>0</v>
      </c>
    </row>
    <row r="15" spans="1:4" ht="12.75" customHeight="1">
      <c r="A15" s="21" t="s">
        <v>14</v>
      </c>
      <c r="B15" s="34">
        <v>6587</v>
      </c>
      <c r="C15" s="38">
        <v>100</v>
      </c>
      <c r="D15" s="38">
        <v>0</v>
      </c>
    </row>
    <row r="16" spans="1:4" ht="12.75" customHeight="1">
      <c r="A16" s="21" t="s">
        <v>15</v>
      </c>
      <c r="B16" s="34">
        <v>2180</v>
      </c>
      <c r="C16" s="38">
        <v>99.90825688073394</v>
      </c>
      <c r="D16" s="38">
        <v>0.09174311926605505</v>
      </c>
    </row>
    <row r="17" spans="1:4" ht="12.75" customHeight="1">
      <c r="A17" s="21" t="s">
        <v>16</v>
      </c>
      <c r="B17" s="34">
        <v>739</v>
      </c>
      <c r="C17" s="38">
        <v>95.53450608930987</v>
      </c>
      <c r="D17" s="38">
        <v>4.465493910690121</v>
      </c>
    </row>
    <row r="18" spans="1:4" ht="12.75" customHeight="1">
      <c r="A18" s="21" t="s">
        <v>40</v>
      </c>
      <c r="B18" s="34">
        <v>331</v>
      </c>
      <c r="C18" s="38">
        <v>67.06948640483384</v>
      </c>
      <c r="D18" s="38">
        <v>32.93051359516616</v>
      </c>
    </row>
    <row r="19" spans="1:4" ht="12.75" customHeight="1">
      <c r="A19" s="21" t="s">
        <v>3</v>
      </c>
      <c r="B19" s="34">
        <v>0</v>
      </c>
      <c r="C19" s="38">
        <v>0</v>
      </c>
      <c r="D19" s="38">
        <v>0</v>
      </c>
    </row>
    <row r="20" ht="12.75" customHeight="1">
      <c r="A20" s="12"/>
    </row>
    <row r="21" spans="1:4" ht="12.75" customHeight="1">
      <c r="A21" s="9"/>
      <c r="B21" s="36" t="s">
        <v>1</v>
      </c>
      <c r="C21" s="36" t="s">
        <v>1</v>
      </c>
      <c r="D21" s="36" t="s">
        <v>1</v>
      </c>
    </row>
    <row r="22" spans="1:4" ht="12.75" customHeight="1">
      <c r="A22" s="9" t="s">
        <v>34</v>
      </c>
      <c r="B22" s="23"/>
      <c r="C22" s="23"/>
      <c r="D22" s="23"/>
    </row>
    <row r="23" spans="1:4" ht="12.75" customHeight="1">
      <c r="A23" s="9"/>
      <c r="B23" s="23"/>
      <c r="C23" s="23"/>
      <c r="D23" s="23"/>
    </row>
    <row r="24" ht="12.75" customHeight="1">
      <c r="A24" s="3" t="s">
        <v>58</v>
      </c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ht="12.75" customHeight="1">
      <c r="E30" s="58" t="s">
        <v>30</v>
      </c>
    </row>
    <row r="31" ht="12.75" customHeight="1"/>
  </sheetData>
  <sheetProtection/>
  <mergeCells count="1">
    <mergeCell ref="A5:D7"/>
  </mergeCells>
  <hyperlinks>
    <hyperlink ref="D2" location="Índice!C12" display="INDICE"/>
    <hyperlink ref="E30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95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I31"/>
  <sheetViews>
    <sheetView showGridLines="0" zoomScaleSheetLayoutView="100" zoomScalePageLayoutView="0" workbookViewId="0" topLeftCell="A29">
      <selection activeCell="I29" sqref="I29"/>
    </sheetView>
  </sheetViews>
  <sheetFormatPr defaultColWidth="16.00390625" defaultRowHeight="12.75"/>
  <cols>
    <col min="1" max="1" width="27.7109375" style="22" customWidth="1" collapsed="1"/>
    <col min="2" max="9" width="11.7109375" style="22" customWidth="1"/>
    <col min="10" max="16384" width="16.00390625" style="22" customWidth="1"/>
  </cols>
  <sheetData>
    <row r="1" ht="12.75" customHeight="1"/>
    <row r="2" spans="4:9" ht="12.75" customHeight="1">
      <c r="D2" s="11"/>
      <c r="I2" s="57" t="s">
        <v>30</v>
      </c>
    </row>
    <row r="3" ht="12.75" customHeight="1"/>
    <row r="4" spans="1:9" s="23" customFormat="1" ht="12.75" customHeight="1">
      <c r="A4" s="23" t="s">
        <v>1</v>
      </c>
      <c r="B4" s="23" t="s">
        <v>1</v>
      </c>
      <c r="C4" s="23" t="s">
        <v>1</v>
      </c>
      <c r="D4" s="23" t="s">
        <v>1</v>
      </c>
      <c r="E4" s="23" t="s">
        <v>1</v>
      </c>
      <c r="F4" s="23" t="s">
        <v>1</v>
      </c>
      <c r="G4" s="23" t="s">
        <v>1</v>
      </c>
      <c r="H4" s="23" t="s">
        <v>1</v>
      </c>
      <c r="I4" s="23" t="s">
        <v>1</v>
      </c>
    </row>
    <row r="5" spans="1:9" s="24" customFormat="1" ht="15" customHeight="1">
      <c r="A5" s="81" t="str">
        <f>+"Tabla 3.2.4. - Interrupciones voluntarias del embarazo en mujeres por número de semanas de gestación según nivel de instrucción. 2010"</f>
        <v>Tabla 3.2.4. - Interrupciones voluntarias del embarazo en mujeres por número de semanas de gestación según nivel de instrucción. 2010</v>
      </c>
      <c r="B5" s="82"/>
      <c r="C5" s="82"/>
      <c r="D5" s="82"/>
      <c r="E5" s="82"/>
      <c r="F5" s="82"/>
      <c r="G5" s="82"/>
      <c r="H5" s="82"/>
      <c r="I5" s="82"/>
    </row>
    <row r="6" spans="1:9" s="24" customFormat="1" ht="15" customHeight="1">
      <c r="A6" s="83"/>
      <c r="B6" s="82"/>
      <c r="C6" s="82"/>
      <c r="D6" s="82"/>
      <c r="E6" s="82"/>
      <c r="F6" s="82"/>
      <c r="G6" s="82"/>
      <c r="H6" s="82"/>
      <c r="I6" s="82"/>
    </row>
    <row r="7" ht="12.75" customHeight="1">
      <c r="A7" s="25"/>
    </row>
    <row r="8" ht="12.75" customHeight="1">
      <c r="A8" s="8" t="s">
        <v>36</v>
      </c>
    </row>
    <row r="9" spans="1:9" ht="36.75" customHeight="1">
      <c r="A9" s="80"/>
      <c r="B9" s="80" t="s">
        <v>0</v>
      </c>
      <c r="C9" s="10" t="s">
        <v>2</v>
      </c>
      <c r="D9" s="10" t="s">
        <v>41</v>
      </c>
      <c r="E9" s="10" t="s">
        <v>42</v>
      </c>
      <c r="F9" s="10" t="s">
        <v>45</v>
      </c>
      <c r="G9" s="10" t="s">
        <v>43</v>
      </c>
      <c r="H9" s="10" t="s">
        <v>44</v>
      </c>
      <c r="I9" s="10" t="s">
        <v>29</v>
      </c>
    </row>
    <row r="10" ht="12.75" customHeight="1"/>
    <row r="11" spans="1:9" ht="12.75" customHeight="1">
      <c r="A11" s="19" t="s">
        <v>33</v>
      </c>
      <c r="B11" s="39">
        <v>20496</v>
      </c>
      <c r="C11" s="39">
        <v>335</v>
      </c>
      <c r="D11" s="39">
        <v>2810</v>
      </c>
      <c r="E11" s="39">
        <v>7249</v>
      </c>
      <c r="F11" s="39">
        <v>6339</v>
      </c>
      <c r="G11" s="39">
        <v>1761</v>
      </c>
      <c r="H11" s="39">
        <v>1918</v>
      </c>
      <c r="I11" s="39">
        <v>84</v>
      </c>
    </row>
    <row r="12" spans="1:9" s="33" customFormat="1" ht="12.75" customHeight="1">
      <c r="A12" s="20"/>
      <c r="B12" s="40"/>
      <c r="C12" s="40"/>
      <c r="D12" s="40"/>
      <c r="E12" s="40"/>
      <c r="F12" s="40"/>
      <c r="G12" s="40"/>
      <c r="H12" s="40"/>
      <c r="I12" s="40"/>
    </row>
    <row r="13" spans="1:9" ht="12.75" customHeight="1">
      <c r="A13" s="41" t="s">
        <v>39</v>
      </c>
      <c r="B13" s="42">
        <v>52.0052693208431</v>
      </c>
      <c r="C13" s="42">
        <v>44.776119402985074</v>
      </c>
      <c r="D13" s="42">
        <v>42.63345195729538</v>
      </c>
      <c r="E13" s="42">
        <v>45.66147054766175</v>
      </c>
      <c r="F13" s="42">
        <v>55.0244518062786</v>
      </c>
      <c r="G13" s="42">
        <v>66.95059625212947</v>
      </c>
      <c r="H13" s="42">
        <v>66.78832116788321</v>
      </c>
      <c r="I13" s="42">
        <v>63.095238095238095</v>
      </c>
    </row>
    <row r="14" spans="1:9" ht="12.75" customHeight="1">
      <c r="A14" s="21" t="s">
        <v>14</v>
      </c>
      <c r="B14" s="42">
        <v>32.1379781420765</v>
      </c>
      <c r="C14" s="42">
        <v>39.701492537313435</v>
      </c>
      <c r="D14" s="42">
        <v>39.8576512455516</v>
      </c>
      <c r="E14" s="42">
        <v>36.26707132018209</v>
      </c>
      <c r="F14" s="42">
        <v>30.79350055213756</v>
      </c>
      <c r="G14" s="42">
        <v>22.032935831913687</v>
      </c>
      <c r="H14" s="42">
        <v>17.622523461939522</v>
      </c>
      <c r="I14" s="42">
        <v>32.142857142857146</v>
      </c>
    </row>
    <row r="15" spans="1:9" ht="12.75" customHeight="1">
      <c r="A15" s="21" t="s">
        <v>15</v>
      </c>
      <c r="B15" s="42">
        <v>10.636221701795472</v>
      </c>
      <c r="C15" s="42">
        <v>8.358208955223882</v>
      </c>
      <c r="D15" s="42">
        <v>12.562277580071173</v>
      </c>
      <c r="E15" s="42">
        <v>12.787970754586839</v>
      </c>
      <c r="F15" s="42">
        <v>9.638744281432404</v>
      </c>
      <c r="G15" s="42">
        <v>6.246450880181715</v>
      </c>
      <c r="H15" s="42">
        <v>7.820646506777893</v>
      </c>
      <c r="I15" s="42">
        <v>1.1904761904761905</v>
      </c>
    </row>
    <row r="16" spans="1:9" ht="12.75" customHeight="1">
      <c r="A16" s="21" t="s">
        <v>16</v>
      </c>
      <c r="B16" s="42">
        <v>3.6055815768930524</v>
      </c>
      <c r="C16" s="42">
        <v>5.6716417910447765</v>
      </c>
      <c r="D16" s="42">
        <v>3.7366548042704624</v>
      </c>
      <c r="E16" s="42">
        <v>3.7798317009242655</v>
      </c>
      <c r="F16" s="42">
        <v>3.1550717778829465</v>
      </c>
      <c r="G16" s="42">
        <v>3.1800113571834183</v>
      </c>
      <c r="H16" s="42">
        <v>4.327424400417101</v>
      </c>
      <c r="I16" s="42">
        <v>2.380952380952381</v>
      </c>
    </row>
    <row r="17" spans="1:9" ht="12.75" customHeight="1">
      <c r="A17" s="21" t="s">
        <v>40</v>
      </c>
      <c r="B17" s="42">
        <v>1.6149492583918814</v>
      </c>
      <c r="C17" s="42">
        <v>1.4925373134328357</v>
      </c>
      <c r="D17" s="42">
        <v>1.2099644128113878</v>
      </c>
      <c r="E17" s="42">
        <v>1.5036556766450544</v>
      </c>
      <c r="F17" s="42">
        <v>1.3882315822684965</v>
      </c>
      <c r="G17" s="42">
        <v>1.5900056785917092</v>
      </c>
      <c r="H17" s="42">
        <v>3.441084462982273</v>
      </c>
      <c r="I17" s="42">
        <v>1.1904761904761905</v>
      </c>
    </row>
    <row r="18" spans="1:9" ht="12.75" customHeight="1">
      <c r="A18" s="21" t="s">
        <v>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ht="12.75" customHeight="1">
      <c r="A19" s="12"/>
    </row>
    <row r="20" spans="1:9" ht="12.75" customHeight="1">
      <c r="A20" s="9"/>
      <c r="B20" s="36" t="s">
        <v>1</v>
      </c>
      <c r="C20" s="36" t="s">
        <v>1</v>
      </c>
      <c r="D20" s="36" t="s">
        <v>1</v>
      </c>
      <c r="E20" s="36" t="s">
        <v>1</v>
      </c>
      <c r="F20" s="36" t="s">
        <v>1</v>
      </c>
      <c r="G20" s="36" t="s">
        <v>1</v>
      </c>
      <c r="H20" s="36" t="s">
        <v>1</v>
      </c>
      <c r="I20" s="36" t="s">
        <v>1</v>
      </c>
    </row>
    <row r="21" spans="1:9" ht="12.75" customHeight="1">
      <c r="A21" s="9" t="s">
        <v>34</v>
      </c>
      <c r="B21" s="23"/>
      <c r="C21" s="23"/>
      <c r="D21" s="23"/>
      <c r="E21" s="23"/>
      <c r="F21" s="23"/>
      <c r="G21" s="23"/>
      <c r="H21" s="23"/>
      <c r="I21" s="23"/>
    </row>
    <row r="22" spans="1:9" ht="12.75" customHeight="1">
      <c r="A22" s="9"/>
      <c r="B22" s="23"/>
      <c r="C22" s="23"/>
      <c r="D22" s="23"/>
      <c r="E22" s="23"/>
      <c r="F22" s="23"/>
      <c r="G22" s="23"/>
      <c r="H22" s="23"/>
      <c r="I22" s="23"/>
    </row>
    <row r="23" ht="12.75" customHeight="1">
      <c r="A23" s="3" t="s">
        <v>58</v>
      </c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spans="1:9" ht="12.75" customHeight="1">
      <c r="A29" s="7"/>
      <c r="I29" s="58" t="s">
        <v>30</v>
      </c>
    </row>
    <row r="30" ht="12.75" customHeight="1">
      <c r="A30" s="7"/>
    </row>
    <row r="31" ht="12.75" customHeight="1">
      <c r="A31" s="7"/>
    </row>
    <row r="32" ht="12.75" customHeight="1"/>
  </sheetData>
  <sheetProtection/>
  <mergeCells count="1">
    <mergeCell ref="A5:I6"/>
  </mergeCells>
  <hyperlinks>
    <hyperlink ref="I2" location="Índice!C13" display="INDICE"/>
    <hyperlink ref="I29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9">
    <tabColor indexed="42"/>
    <outlinePr summaryRight="0"/>
    <pageSetUpPr fitToPage="1"/>
  </sheetPr>
  <dimension ref="A2:I30"/>
  <sheetViews>
    <sheetView showGridLines="0" zoomScaleSheetLayoutView="100" zoomScalePageLayoutView="0" workbookViewId="0" topLeftCell="A30">
      <selection activeCell="H30" sqref="H30"/>
    </sheetView>
  </sheetViews>
  <sheetFormatPr defaultColWidth="16.00390625" defaultRowHeight="12.75"/>
  <cols>
    <col min="1" max="1" width="27.7109375" style="22" customWidth="1" collapsed="1"/>
    <col min="2" max="6" width="11.7109375" style="22" customWidth="1"/>
    <col min="7" max="7" width="19.7109375" style="22" customWidth="1"/>
    <col min="8" max="8" width="11.7109375" style="22" customWidth="1"/>
    <col min="9" max="16384" width="16.00390625" style="22" customWidth="1"/>
  </cols>
  <sheetData>
    <row r="1" ht="12.75" customHeight="1"/>
    <row r="2" spans="4:8" ht="12.75" customHeight="1">
      <c r="D2" s="11"/>
      <c r="H2" s="57" t="s">
        <v>30</v>
      </c>
    </row>
    <row r="3" ht="12.75" customHeight="1"/>
    <row r="4" spans="1:8" s="23" customFormat="1" ht="12.75" customHeight="1">
      <c r="A4" s="23" t="s">
        <v>1</v>
      </c>
      <c r="B4" s="23" t="s">
        <v>1</v>
      </c>
      <c r="D4" s="23" t="s">
        <v>1</v>
      </c>
      <c r="E4" s="23" t="s">
        <v>1</v>
      </c>
      <c r="F4" s="23" t="s">
        <v>1</v>
      </c>
      <c r="G4" s="23" t="s">
        <v>1</v>
      </c>
      <c r="H4" s="23" t="s">
        <v>1</v>
      </c>
    </row>
    <row r="5" spans="1:8" s="24" customFormat="1" ht="15" customHeight="1">
      <c r="A5" s="81" t="str">
        <f>+"Tabla 3.2.5. - Interrupciones voluntarias del embarazo en mujeres por número de semanas de gestación según utilización de Centro de Planificación Familiar. 2010"</f>
        <v>Tabla 3.2.5. - Interrupciones voluntarias del embarazo en mujeres por número de semanas de gestación según utilización de Centro de Planificación Familiar. 2010</v>
      </c>
      <c r="B5" s="82"/>
      <c r="C5" s="82"/>
      <c r="D5" s="82"/>
      <c r="E5" s="82"/>
      <c r="F5" s="82"/>
      <c r="G5" s="82"/>
      <c r="H5" s="82"/>
    </row>
    <row r="6" spans="1:8" s="24" customFormat="1" ht="15" customHeight="1">
      <c r="A6" s="83"/>
      <c r="B6" s="82"/>
      <c r="C6" s="82"/>
      <c r="D6" s="82"/>
      <c r="E6" s="82"/>
      <c r="F6" s="82"/>
      <c r="G6" s="82"/>
      <c r="H6" s="82"/>
    </row>
    <row r="7" ht="12.75" customHeight="1">
      <c r="A7" s="25"/>
    </row>
    <row r="8" ht="12.75" customHeight="1">
      <c r="A8" s="6" t="s">
        <v>35</v>
      </c>
    </row>
    <row r="9" spans="1:8" ht="12.75" customHeight="1">
      <c r="A9" s="5"/>
      <c r="B9" s="86" t="s">
        <v>33</v>
      </c>
      <c r="C9" s="90" t="s">
        <v>49</v>
      </c>
      <c r="D9" s="91"/>
      <c r="E9" s="91"/>
      <c r="F9" s="92"/>
      <c r="G9" s="88" t="s">
        <v>48</v>
      </c>
      <c r="H9" s="88" t="s">
        <v>3</v>
      </c>
    </row>
    <row r="10" spans="1:8" ht="24.75" customHeight="1">
      <c r="A10" s="85"/>
      <c r="B10" s="87"/>
      <c r="C10" s="26" t="s">
        <v>0</v>
      </c>
      <c r="D10" s="80" t="s">
        <v>11</v>
      </c>
      <c r="E10" s="80" t="s">
        <v>12</v>
      </c>
      <c r="F10" s="80" t="s">
        <v>13</v>
      </c>
      <c r="G10" s="89"/>
      <c r="H10" s="89"/>
    </row>
    <row r="11" ht="12.75" customHeight="1"/>
    <row r="12" spans="1:8" ht="12.75" customHeight="1">
      <c r="A12" s="27" t="s">
        <v>0</v>
      </c>
      <c r="B12" s="28">
        <v>20496</v>
      </c>
      <c r="C12" s="29">
        <v>32.18676814988291</v>
      </c>
      <c r="D12" s="37">
        <v>23.4923887587822</v>
      </c>
      <c r="E12" s="37">
        <v>6.493950039032007</v>
      </c>
      <c r="F12" s="37">
        <v>2.200429352068696</v>
      </c>
      <c r="G12" s="37">
        <v>67.19847775175644</v>
      </c>
      <c r="H12" s="37">
        <v>0.6147540983606558</v>
      </c>
    </row>
    <row r="13" spans="1:8" s="33" customFormat="1" ht="12.75" customHeight="1">
      <c r="A13" s="30"/>
      <c r="B13" s="31"/>
      <c r="C13" s="32"/>
      <c r="D13" s="38"/>
      <c r="E13" s="38"/>
      <c r="F13" s="38"/>
      <c r="G13" s="38"/>
      <c r="H13" s="38"/>
    </row>
    <row r="14" spans="1:8" ht="12.75" customHeight="1">
      <c r="A14" s="41" t="s">
        <v>39</v>
      </c>
      <c r="B14" s="34">
        <v>10659</v>
      </c>
      <c r="C14" s="43">
        <v>30.453138193076278</v>
      </c>
      <c r="D14" s="38">
        <v>19.95496763298621</v>
      </c>
      <c r="E14" s="38">
        <v>8.743784595177784</v>
      </c>
      <c r="F14" s="38">
        <v>1.7543859649122806</v>
      </c>
      <c r="G14" s="38">
        <v>68.84323107233324</v>
      </c>
      <c r="H14" s="38">
        <v>0.703630734590487</v>
      </c>
    </row>
    <row r="15" spans="1:8" ht="12.75" customHeight="1">
      <c r="A15" s="21" t="s">
        <v>14</v>
      </c>
      <c r="B15" s="34">
        <v>6587</v>
      </c>
      <c r="C15" s="43">
        <v>34.58327007742523</v>
      </c>
      <c r="D15" s="38">
        <v>27.903446181873388</v>
      </c>
      <c r="E15" s="38">
        <v>4.5999696371641114</v>
      </c>
      <c r="F15" s="38">
        <v>2.0798542583877335</v>
      </c>
      <c r="G15" s="38">
        <v>64.76392895096403</v>
      </c>
      <c r="H15" s="38">
        <v>0.6528009716107485</v>
      </c>
    </row>
    <row r="16" spans="1:8" ht="12.75" customHeight="1">
      <c r="A16" s="21" t="s">
        <v>15</v>
      </c>
      <c r="B16" s="34">
        <v>2180</v>
      </c>
      <c r="C16" s="43">
        <v>34.12844036697248</v>
      </c>
      <c r="D16" s="38">
        <v>28.623853211009177</v>
      </c>
      <c r="E16" s="38">
        <v>2.8440366972477067</v>
      </c>
      <c r="F16" s="38">
        <v>2.6605504587155964</v>
      </c>
      <c r="G16" s="38">
        <v>65.68807339449542</v>
      </c>
      <c r="H16" s="38">
        <v>0.1834862385321101</v>
      </c>
    </row>
    <row r="17" spans="1:8" ht="12.75" customHeight="1">
      <c r="A17" s="21" t="s">
        <v>16</v>
      </c>
      <c r="B17" s="34">
        <v>739</v>
      </c>
      <c r="C17" s="43">
        <v>32.20568335588633</v>
      </c>
      <c r="D17" s="38">
        <v>23.951285520974288</v>
      </c>
      <c r="E17" s="38">
        <v>2.706359945872801</v>
      </c>
      <c r="F17" s="38">
        <v>5.548037889039242</v>
      </c>
      <c r="G17" s="38">
        <v>67.38836265223274</v>
      </c>
      <c r="H17" s="38">
        <v>0.40595399188092013</v>
      </c>
    </row>
    <row r="18" spans="1:8" ht="12.75" customHeight="1">
      <c r="A18" s="21" t="s">
        <v>40</v>
      </c>
      <c r="B18" s="34">
        <v>331</v>
      </c>
      <c r="C18" s="43">
        <v>27.492447129909365</v>
      </c>
      <c r="D18" s="38">
        <v>14.803625377643503</v>
      </c>
      <c r="E18" s="38">
        <v>4.229607250755287</v>
      </c>
      <c r="F18" s="38">
        <v>8.459214501510575</v>
      </c>
      <c r="G18" s="38">
        <v>72.20543806646525</v>
      </c>
      <c r="H18" s="38">
        <v>0.3021148036253776</v>
      </c>
    </row>
    <row r="19" spans="1:8" ht="12.75" customHeight="1">
      <c r="A19" s="21" t="s">
        <v>3</v>
      </c>
      <c r="B19" s="34">
        <v>0</v>
      </c>
      <c r="C19" s="43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</row>
    <row r="20" spans="1:9" ht="12.75" customHeight="1">
      <c r="A20" s="15"/>
      <c r="B20" s="18"/>
      <c r="C20" s="18"/>
      <c r="I20" s="16"/>
    </row>
    <row r="21" spans="1:9" ht="12.75" customHeight="1">
      <c r="A21" s="17"/>
      <c r="B21" s="44"/>
      <c r="C21" s="44"/>
      <c r="D21" s="36"/>
      <c r="E21" s="36"/>
      <c r="F21" s="36"/>
      <c r="G21" s="36"/>
      <c r="H21" s="36"/>
      <c r="I21" s="16"/>
    </row>
    <row r="22" spans="1:9" ht="12.75" customHeight="1">
      <c r="A22" s="84" t="s">
        <v>34</v>
      </c>
      <c r="B22" s="84"/>
      <c r="C22" s="84"/>
      <c r="D22" s="84"/>
      <c r="E22" s="84"/>
      <c r="F22" s="84"/>
      <c r="G22" s="84"/>
      <c r="H22" s="84"/>
      <c r="I22" s="84"/>
    </row>
    <row r="23" spans="1:9" ht="12.75" customHeight="1">
      <c r="A23" s="9"/>
      <c r="B23" s="18"/>
      <c r="C23" s="18"/>
      <c r="D23" s="18"/>
      <c r="E23" s="18"/>
      <c r="F23" s="18"/>
      <c r="G23" s="18"/>
      <c r="H23" s="18"/>
      <c r="I23" s="18"/>
    </row>
    <row r="24" spans="1:9" ht="12.75" customHeight="1">
      <c r="A24" s="3" t="s">
        <v>58</v>
      </c>
      <c r="B24" s="18"/>
      <c r="C24" s="18"/>
      <c r="D24" s="18"/>
      <c r="E24" s="18"/>
      <c r="F24" s="18"/>
      <c r="G24" s="18"/>
      <c r="H24" s="18"/>
      <c r="I24" s="18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8" ht="12.75" customHeight="1">
      <c r="A30" s="7"/>
      <c r="H30" s="58" t="s">
        <v>30</v>
      </c>
    </row>
    <row r="31" ht="12.75" customHeight="1"/>
  </sheetData>
  <sheetProtection/>
  <mergeCells count="6">
    <mergeCell ref="A5:H6"/>
    <mergeCell ref="A22:I22"/>
    <mergeCell ref="B9:B10"/>
    <mergeCell ref="G9:G10"/>
    <mergeCell ref="H9:H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30"/>
  <sheetViews>
    <sheetView showGridLines="0" zoomScalePageLayoutView="0" workbookViewId="0" topLeftCell="A30">
      <selection activeCell="J30" sqref="J30"/>
    </sheetView>
  </sheetViews>
  <sheetFormatPr defaultColWidth="16.00390625" defaultRowHeight="12.75"/>
  <cols>
    <col min="1" max="1" width="27.7109375" style="22" customWidth="1" collapsed="1"/>
    <col min="2" max="10" width="11.7109375" style="22" customWidth="1"/>
    <col min="11" max="16384" width="16.00390625" style="22" customWidth="1"/>
  </cols>
  <sheetData>
    <row r="1" ht="12.75" customHeight="1"/>
    <row r="2" spans="4:10" ht="12.75" customHeight="1">
      <c r="D2" s="11"/>
      <c r="J2" s="57" t="s">
        <v>30</v>
      </c>
    </row>
    <row r="3" ht="12.75" customHeight="1"/>
    <row r="4" spans="1:10" s="23" customFormat="1" ht="12.75" customHeight="1">
      <c r="A4" s="23" t="s">
        <v>1</v>
      </c>
      <c r="B4" s="23" t="s">
        <v>1</v>
      </c>
      <c r="C4" s="23" t="s">
        <v>1</v>
      </c>
      <c r="D4" s="23" t="s">
        <v>1</v>
      </c>
      <c r="E4" s="23" t="s">
        <v>1</v>
      </c>
      <c r="F4" s="23" t="s">
        <v>1</v>
      </c>
      <c r="G4" s="23" t="s">
        <v>1</v>
      </c>
      <c r="H4" s="23" t="s">
        <v>1</v>
      </c>
      <c r="I4" s="23" t="s">
        <v>1</v>
      </c>
      <c r="J4" s="23" t="s">
        <v>1</v>
      </c>
    </row>
    <row r="5" spans="1:10" s="24" customFormat="1" ht="15" customHeight="1">
      <c r="A5" s="81" t="str">
        <f>+"Tabla 3.2.6. - Interrupciones voluntarias del embarazo en mujeres por número de semanas de gestación según grupo de edad. 2010"</f>
        <v>Tabla 3.2.6. - Interrupciones voluntarias del embarazo en mujeres por número de semanas de gestación según grupo de edad. 2010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s="24" customFormat="1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</row>
    <row r="7" ht="12.75" customHeight="1">
      <c r="A7" s="25"/>
    </row>
    <row r="8" spans="1:3" ht="12.75" customHeight="1">
      <c r="A8" s="8" t="s">
        <v>36</v>
      </c>
      <c r="C8" s="34"/>
    </row>
    <row r="9" spans="1:10" ht="24.75" customHeight="1">
      <c r="A9" s="80"/>
      <c r="B9" s="80" t="s">
        <v>0</v>
      </c>
      <c r="C9" s="10" t="s">
        <v>46</v>
      </c>
      <c r="D9" s="80" t="s">
        <v>4</v>
      </c>
      <c r="E9" s="80" t="s">
        <v>5</v>
      </c>
      <c r="F9" s="80" t="s">
        <v>6</v>
      </c>
      <c r="G9" s="80" t="s">
        <v>7</v>
      </c>
      <c r="H9" s="80" t="s">
        <v>8</v>
      </c>
      <c r="I9" s="80" t="s">
        <v>9</v>
      </c>
      <c r="J9" s="26" t="s">
        <v>47</v>
      </c>
    </row>
    <row r="10" ht="12.75" customHeight="1"/>
    <row r="11" spans="1:10" ht="12.75" customHeight="1">
      <c r="A11" s="19" t="s">
        <v>33</v>
      </c>
      <c r="B11" s="39">
        <v>20496</v>
      </c>
      <c r="C11" s="39">
        <v>65</v>
      </c>
      <c r="D11" s="39">
        <v>2110</v>
      </c>
      <c r="E11" s="39">
        <v>4574</v>
      </c>
      <c r="F11" s="39">
        <v>5053</v>
      </c>
      <c r="G11" s="39">
        <v>4531</v>
      </c>
      <c r="H11" s="39">
        <v>2990</v>
      </c>
      <c r="I11" s="39">
        <v>1090</v>
      </c>
      <c r="J11" s="39">
        <v>83</v>
      </c>
    </row>
    <row r="12" spans="1:10" s="33" customFormat="1" ht="12.75" customHeight="1">
      <c r="A12" s="2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 customHeight="1">
      <c r="A13" s="41" t="s">
        <v>39</v>
      </c>
      <c r="B13" s="42">
        <v>52.0052693208431</v>
      </c>
      <c r="C13" s="42">
        <v>44.61538461538462</v>
      </c>
      <c r="D13" s="42">
        <v>40.42654028436019</v>
      </c>
      <c r="E13" s="42">
        <v>49.56274595540009</v>
      </c>
      <c r="F13" s="42">
        <v>55.392835939046115</v>
      </c>
      <c r="G13" s="42">
        <v>54.13815934672258</v>
      </c>
      <c r="H13" s="42">
        <v>53.94648829431438</v>
      </c>
      <c r="I13" s="42">
        <v>54.77064220183486</v>
      </c>
      <c r="J13" s="42">
        <v>57.831325301204814</v>
      </c>
    </row>
    <row r="14" spans="1:10" ht="12.75" customHeight="1">
      <c r="A14" s="21" t="s">
        <v>14</v>
      </c>
      <c r="B14" s="42">
        <v>32.1379781420765</v>
      </c>
      <c r="C14" s="42">
        <v>32.30769230769231</v>
      </c>
      <c r="D14" s="42">
        <v>40.094786729857816</v>
      </c>
      <c r="E14" s="42">
        <v>34.01836466987319</v>
      </c>
      <c r="F14" s="42">
        <v>30.991490203839305</v>
      </c>
      <c r="G14" s="42">
        <v>31.229309203266386</v>
      </c>
      <c r="H14" s="42">
        <v>28.428093645484946</v>
      </c>
      <c r="I14" s="42">
        <v>28.440366972477065</v>
      </c>
      <c r="J14" s="42">
        <v>27.710843373493976</v>
      </c>
    </row>
    <row r="15" spans="1:10" ht="12.75" customHeight="1">
      <c r="A15" s="21" t="s">
        <v>15</v>
      </c>
      <c r="B15" s="42">
        <v>10.636221701795472</v>
      </c>
      <c r="C15" s="42">
        <v>12.307692307692308</v>
      </c>
      <c r="D15" s="42">
        <v>12.654028436018958</v>
      </c>
      <c r="E15" s="42">
        <v>11.937035417577613</v>
      </c>
      <c r="F15" s="42">
        <v>9.835741143874925</v>
      </c>
      <c r="G15" s="42">
        <v>9.57845950121386</v>
      </c>
      <c r="H15" s="42">
        <v>10.96989966555184</v>
      </c>
      <c r="I15" s="42">
        <v>8.623853211009175</v>
      </c>
      <c r="J15" s="42">
        <v>7.228915662650602</v>
      </c>
    </row>
    <row r="16" spans="1:10" ht="12.75" customHeight="1">
      <c r="A16" s="21" t="s">
        <v>16</v>
      </c>
      <c r="B16" s="42">
        <v>3.6055815768930524</v>
      </c>
      <c r="C16" s="42">
        <v>3.076923076923077</v>
      </c>
      <c r="D16" s="42">
        <v>4.691943127962086</v>
      </c>
      <c r="E16" s="42">
        <v>3.257542632269349</v>
      </c>
      <c r="F16" s="42">
        <v>2.750841084504255</v>
      </c>
      <c r="G16" s="42">
        <v>3.089825645552858</v>
      </c>
      <c r="H16" s="42">
        <v>4.648829431438127</v>
      </c>
      <c r="I16" s="42">
        <v>6.055045871559633</v>
      </c>
      <c r="J16" s="42">
        <v>6.024096385542169</v>
      </c>
    </row>
    <row r="17" spans="1:10" ht="12.75" customHeight="1">
      <c r="A17" s="21" t="s">
        <v>40</v>
      </c>
      <c r="B17" s="42">
        <v>1.6149492583918814</v>
      </c>
      <c r="C17" s="42">
        <v>7.6923076923076925</v>
      </c>
      <c r="D17" s="42">
        <v>2.132701421800948</v>
      </c>
      <c r="E17" s="42">
        <v>1.2243113248797552</v>
      </c>
      <c r="F17" s="42">
        <v>1.0290916287354048</v>
      </c>
      <c r="G17" s="42">
        <v>1.964246303244317</v>
      </c>
      <c r="H17" s="42">
        <v>2.0066889632107023</v>
      </c>
      <c r="I17" s="42">
        <v>2.1100917431192663</v>
      </c>
      <c r="J17" s="42">
        <v>1.2048192771084338</v>
      </c>
    </row>
    <row r="18" spans="1:10" ht="12.75" customHeight="1">
      <c r="A18" s="21" t="s">
        <v>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ht="12.75" customHeight="1">
      <c r="A19" s="12"/>
    </row>
    <row r="20" spans="1:10" ht="12.75" customHeight="1">
      <c r="A20" s="9"/>
      <c r="B20" s="36" t="s">
        <v>1</v>
      </c>
      <c r="C20" s="36" t="s">
        <v>1</v>
      </c>
      <c r="D20" s="36" t="s">
        <v>1</v>
      </c>
      <c r="E20" s="36" t="s">
        <v>1</v>
      </c>
      <c r="F20" s="36" t="s">
        <v>1</v>
      </c>
      <c r="G20" s="36" t="s">
        <v>1</v>
      </c>
      <c r="H20" s="36" t="s">
        <v>1</v>
      </c>
      <c r="I20" s="36" t="s">
        <v>1</v>
      </c>
      <c r="J20" s="36" t="s">
        <v>1</v>
      </c>
    </row>
    <row r="21" spans="1:10" ht="12.75" customHeight="1">
      <c r="A21" s="9" t="s">
        <v>34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 customHeight="1">
      <c r="A22" s="9"/>
      <c r="B22" s="23"/>
      <c r="C22" s="23"/>
      <c r="D22" s="23"/>
      <c r="E22" s="23"/>
      <c r="F22" s="23"/>
      <c r="G22" s="23"/>
      <c r="H22" s="23"/>
      <c r="I22" s="23"/>
      <c r="J22" s="23"/>
    </row>
    <row r="23" ht="12.75" customHeight="1">
      <c r="A23" s="3" t="s">
        <v>58</v>
      </c>
    </row>
    <row r="24" ht="12.75" customHeight="1">
      <c r="A24" s="7"/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spans="1:10" ht="12.75" customHeight="1">
      <c r="A30" s="7"/>
      <c r="J30" s="58" t="s">
        <v>30</v>
      </c>
    </row>
    <row r="31" ht="12.75" customHeight="1"/>
    <row r="32" ht="12.75" customHeight="1"/>
  </sheetData>
  <sheetProtection/>
  <mergeCells count="1">
    <mergeCell ref="A5:J6"/>
  </mergeCells>
  <hyperlinks>
    <hyperlink ref="J2" location="Índice!C16" display="INDICE"/>
    <hyperlink ref="J3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30"/>
  <sheetViews>
    <sheetView showGridLines="0" zoomScalePageLayoutView="0" workbookViewId="0" topLeftCell="A30">
      <selection activeCell="E30" sqref="E30"/>
    </sheetView>
  </sheetViews>
  <sheetFormatPr defaultColWidth="16.00390625" defaultRowHeight="12.75"/>
  <cols>
    <col min="1" max="1" width="27.7109375" style="22" customWidth="1" collapsed="1"/>
    <col min="2" max="5" width="11.7109375" style="22" customWidth="1"/>
    <col min="6" max="16384" width="16.00390625" style="22" customWidth="1"/>
  </cols>
  <sheetData>
    <row r="1" ht="12.75" customHeight="1"/>
    <row r="2" spans="4:5" ht="12.75" customHeight="1">
      <c r="D2" s="11"/>
      <c r="E2" s="57" t="s">
        <v>30</v>
      </c>
    </row>
    <row r="3" ht="12.75" customHeight="1"/>
    <row r="4" spans="1:5" s="23" customFormat="1" ht="12.75" customHeight="1">
      <c r="A4" s="23" t="s">
        <v>1</v>
      </c>
      <c r="B4" s="23" t="s">
        <v>1</v>
      </c>
      <c r="C4" s="23" t="s">
        <v>1</v>
      </c>
      <c r="D4" s="23" t="s">
        <v>1</v>
      </c>
      <c r="E4" s="23" t="s">
        <v>1</v>
      </c>
    </row>
    <row r="5" spans="1:10" s="24" customFormat="1" ht="15" customHeight="1">
      <c r="A5" s="81" t="str">
        <f>+"Tabla 3.2.7. - Interrupciones voluntarias del embarazo en mujeres por número de semanas de gestación según disposición de ingresos económicos propios. 2010"</f>
        <v>Tabla 3.2.7. - Interrupciones voluntarias del embarazo en mujeres por número de semanas de gestación según disposición de ingresos económicos propios. 2010</v>
      </c>
      <c r="B5" s="81"/>
      <c r="C5" s="81"/>
      <c r="D5" s="81"/>
      <c r="E5" s="81"/>
      <c r="F5" s="13"/>
      <c r="G5" s="13"/>
      <c r="H5" s="13"/>
      <c r="I5" s="13"/>
      <c r="J5" s="13"/>
    </row>
    <row r="6" spans="1:10" s="24" customFormat="1" ht="15" customHeight="1">
      <c r="A6" s="81"/>
      <c r="B6" s="81"/>
      <c r="C6" s="81"/>
      <c r="D6" s="81"/>
      <c r="E6" s="81"/>
      <c r="F6" s="13"/>
      <c r="G6" s="13"/>
      <c r="H6" s="13"/>
      <c r="I6" s="13"/>
      <c r="J6" s="13"/>
    </row>
    <row r="7" spans="1:10" s="24" customFormat="1" ht="15" customHeight="1">
      <c r="A7" s="81"/>
      <c r="B7" s="81"/>
      <c r="C7" s="81"/>
      <c r="D7" s="81"/>
      <c r="E7" s="81"/>
      <c r="F7" s="13"/>
      <c r="G7" s="13"/>
      <c r="H7" s="13"/>
      <c r="I7" s="13"/>
      <c r="J7" s="13"/>
    </row>
    <row r="8" ht="12.75" customHeight="1">
      <c r="A8" s="25"/>
    </row>
    <row r="9" ht="12.75" customHeight="1">
      <c r="A9" s="6" t="s">
        <v>35</v>
      </c>
    </row>
    <row r="10" spans="1:5" ht="24.75" customHeight="1">
      <c r="A10" s="80"/>
      <c r="B10" s="14" t="s">
        <v>37</v>
      </c>
      <c r="C10" s="80" t="s">
        <v>28</v>
      </c>
      <c r="D10" s="80" t="s">
        <v>25</v>
      </c>
      <c r="E10" s="26" t="s">
        <v>3</v>
      </c>
    </row>
    <row r="11" ht="12.75" customHeight="1"/>
    <row r="12" spans="1:6" ht="12.75" customHeight="1">
      <c r="A12" s="27" t="s">
        <v>0</v>
      </c>
      <c r="B12" s="28">
        <v>20496</v>
      </c>
      <c r="C12" s="37">
        <v>66.59348165495706</v>
      </c>
      <c r="D12" s="37">
        <v>31.29391100702576</v>
      </c>
      <c r="E12" s="37">
        <v>2.112607338017174</v>
      </c>
      <c r="F12" s="34"/>
    </row>
    <row r="13" spans="1:6" s="33" customFormat="1" ht="12.75" customHeight="1">
      <c r="A13" s="30"/>
      <c r="B13" s="31"/>
      <c r="C13" s="38"/>
      <c r="D13" s="38"/>
      <c r="E13" s="38"/>
      <c r="F13" s="31"/>
    </row>
    <row r="14" spans="1:6" ht="12.75" customHeight="1">
      <c r="A14" s="21" t="s">
        <v>39</v>
      </c>
      <c r="B14" s="34">
        <v>10659</v>
      </c>
      <c r="C14" s="38">
        <v>72.42705694718079</v>
      </c>
      <c r="D14" s="38">
        <v>25.762266629139695</v>
      </c>
      <c r="E14" s="38">
        <v>1.8106764236795196</v>
      </c>
      <c r="F14" s="34"/>
    </row>
    <row r="15" spans="1:6" ht="12.75" customHeight="1">
      <c r="A15" s="21" t="s">
        <v>14</v>
      </c>
      <c r="B15" s="34">
        <v>6587</v>
      </c>
      <c r="C15" s="38">
        <v>61.97054804918779</v>
      </c>
      <c r="D15" s="38">
        <v>35.3271595567026</v>
      </c>
      <c r="E15" s="38">
        <v>2.7022923941096098</v>
      </c>
      <c r="F15" s="34"/>
    </row>
    <row r="16" spans="1:6" ht="12.75" customHeight="1">
      <c r="A16" s="21" t="s">
        <v>15</v>
      </c>
      <c r="B16" s="34">
        <v>2180</v>
      </c>
      <c r="C16" s="38">
        <v>55.642201834862384</v>
      </c>
      <c r="D16" s="38">
        <v>42.70642201834862</v>
      </c>
      <c r="E16" s="38">
        <v>1.651376146788991</v>
      </c>
      <c r="F16" s="34"/>
    </row>
    <row r="17" spans="1:6" ht="12.75" customHeight="1">
      <c r="A17" s="21" t="s">
        <v>16</v>
      </c>
      <c r="B17" s="34">
        <v>739</v>
      </c>
      <c r="C17" s="38">
        <v>58.05142083897158</v>
      </c>
      <c r="D17" s="38">
        <v>38.971583220568334</v>
      </c>
      <c r="E17" s="38">
        <v>2.9769959404600814</v>
      </c>
      <c r="F17" s="34"/>
    </row>
    <row r="18" spans="1:6" ht="12.75" customHeight="1">
      <c r="A18" s="21" t="s">
        <v>40</v>
      </c>
      <c r="B18" s="34">
        <v>331</v>
      </c>
      <c r="C18" s="38">
        <v>61.933534743202415</v>
      </c>
      <c r="D18" s="38">
        <v>36.85800604229607</v>
      </c>
      <c r="E18" s="38">
        <v>1.2084592145015105</v>
      </c>
      <c r="F18" s="34"/>
    </row>
    <row r="19" spans="1:6" ht="12.75" customHeight="1">
      <c r="A19" s="21" t="s">
        <v>3</v>
      </c>
      <c r="B19" s="34">
        <v>0</v>
      </c>
      <c r="C19" s="38">
        <v>0</v>
      </c>
      <c r="D19" s="38">
        <v>0</v>
      </c>
      <c r="E19" s="38">
        <v>0</v>
      </c>
      <c r="F19" s="34"/>
    </row>
    <row r="20" ht="12.75" customHeight="1">
      <c r="A20" s="12"/>
    </row>
    <row r="21" spans="1:5" ht="12.75" customHeight="1">
      <c r="A21" s="9"/>
      <c r="B21" s="36" t="s">
        <v>1</v>
      </c>
      <c r="C21" s="36" t="s">
        <v>1</v>
      </c>
      <c r="D21" s="36" t="s">
        <v>1</v>
      </c>
      <c r="E21" s="36" t="s">
        <v>1</v>
      </c>
    </row>
    <row r="22" spans="1:5" ht="12.75" customHeight="1">
      <c r="A22" s="9" t="s">
        <v>34</v>
      </c>
      <c r="B22" s="23"/>
      <c r="C22" s="23"/>
      <c r="D22" s="23"/>
      <c r="E22" s="23"/>
    </row>
    <row r="23" spans="1:5" ht="12.75" customHeight="1">
      <c r="A23" s="9"/>
      <c r="B23" s="23"/>
      <c r="C23" s="23"/>
      <c r="D23" s="23"/>
      <c r="E23" s="23"/>
    </row>
    <row r="24" ht="12.75" customHeight="1">
      <c r="A24" s="3" t="s">
        <v>58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7"/>
    </row>
    <row r="29" ht="12.75" customHeight="1">
      <c r="A29" s="7"/>
    </row>
    <row r="30" spans="1:5" ht="12.75" customHeight="1">
      <c r="A30" s="7"/>
      <c r="E30" s="58" t="s">
        <v>30</v>
      </c>
    </row>
    <row r="31" ht="12.75" customHeight="1"/>
    <row r="32" ht="12.75" customHeight="1"/>
    <row r="33" ht="12.75" customHeight="1"/>
  </sheetData>
  <sheetProtection/>
  <mergeCells count="1">
    <mergeCell ref="A5:E7"/>
  </mergeCells>
  <hyperlinks>
    <hyperlink ref="E2" location="Índice!C17" display="INDICE"/>
    <hyperlink ref="E30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E30"/>
  <sheetViews>
    <sheetView showGridLines="0" zoomScaleSheetLayoutView="100" zoomScalePageLayoutView="0" workbookViewId="0" topLeftCell="A30">
      <selection activeCell="E30" sqref="E30"/>
    </sheetView>
  </sheetViews>
  <sheetFormatPr defaultColWidth="16.00390625" defaultRowHeight="12.75"/>
  <cols>
    <col min="1" max="1" width="27.7109375" style="22" customWidth="1" collapsed="1"/>
    <col min="2" max="5" width="11.7109375" style="22" customWidth="1"/>
    <col min="6" max="16384" width="16.00390625" style="22" customWidth="1"/>
  </cols>
  <sheetData>
    <row r="1" ht="12.75" customHeight="1"/>
    <row r="2" spans="4:5" ht="12.75" customHeight="1">
      <c r="D2" s="11"/>
      <c r="E2" s="57" t="s">
        <v>30</v>
      </c>
    </row>
    <row r="3" ht="12.75" customHeight="1"/>
    <row r="4" spans="1:5" s="23" customFormat="1" ht="12.75" customHeight="1">
      <c r="A4" s="23" t="s">
        <v>1</v>
      </c>
      <c r="B4" s="23" t="s">
        <v>1</v>
      </c>
      <c r="C4" s="23" t="s">
        <v>1</v>
      </c>
      <c r="D4" s="23" t="s">
        <v>1</v>
      </c>
      <c r="E4" s="23" t="s">
        <v>1</v>
      </c>
    </row>
    <row r="5" spans="1:5" ht="15" customHeight="1">
      <c r="A5" s="76" t="str">
        <f>+"Tabla 3.2.8. - Interrupciones voluntarias del embarazo en mujeres por número de semanas de gestación según convivencia en pareja. 2010"</f>
        <v>Tabla 3.2.8. - Interrupciones voluntarias del embarazo en mujeres por número de semanas de gestación según convivencia en pareja. 2010</v>
      </c>
      <c r="B5" s="76"/>
      <c r="C5" s="76"/>
      <c r="D5" s="76"/>
      <c r="E5" s="76"/>
    </row>
    <row r="6" spans="1:5" s="24" customFormat="1" ht="15" customHeight="1">
      <c r="A6" s="76"/>
      <c r="B6" s="76"/>
      <c r="C6" s="76"/>
      <c r="D6" s="76"/>
      <c r="E6" s="76"/>
    </row>
    <row r="7" spans="1:5" s="24" customFormat="1" ht="15" customHeight="1">
      <c r="A7" s="76"/>
      <c r="B7" s="76"/>
      <c r="C7" s="76"/>
      <c r="D7" s="76"/>
      <c r="E7" s="76"/>
    </row>
    <row r="8" ht="12.75" customHeight="1">
      <c r="A8" s="25"/>
    </row>
    <row r="9" ht="12.75" customHeight="1">
      <c r="A9" s="6" t="s">
        <v>35</v>
      </c>
    </row>
    <row r="10" spans="1:5" ht="24.75" customHeight="1">
      <c r="A10" s="80"/>
      <c r="B10" s="14" t="s">
        <v>33</v>
      </c>
      <c r="C10" s="80" t="s">
        <v>26</v>
      </c>
      <c r="D10" s="80" t="s">
        <v>27</v>
      </c>
      <c r="E10" s="26" t="s">
        <v>3</v>
      </c>
    </row>
    <row r="11" ht="12.75" customHeight="1"/>
    <row r="12" spans="1:5" ht="12.75" customHeight="1">
      <c r="A12" s="27" t="s">
        <v>0</v>
      </c>
      <c r="B12" s="28">
        <v>20496</v>
      </c>
      <c r="C12" s="29">
        <v>50.204918032786885</v>
      </c>
      <c r="D12" s="29">
        <v>49.653590944574546</v>
      </c>
      <c r="E12" s="29">
        <v>0.14149102263856364</v>
      </c>
    </row>
    <row r="13" spans="1:5" s="33" customFormat="1" ht="12.75" customHeight="1">
      <c r="A13" s="30"/>
      <c r="B13" s="31"/>
      <c r="C13" s="32"/>
      <c r="D13" s="32"/>
      <c r="E13" s="32"/>
    </row>
    <row r="14" spans="1:5" ht="12.75" customHeight="1">
      <c r="A14" s="21" t="s">
        <v>39</v>
      </c>
      <c r="B14" s="34">
        <v>10659</v>
      </c>
      <c r="C14" s="32">
        <v>49.460549770147296</v>
      </c>
      <c r="D14" s="32">
        <v>50.37996059667886</v>
      </c>
      <c r="E14" s="32">
        <v>0.1594896331738437</v>
      </c>
    </row>
    <row r="15" spans="1:5" ht="12.75" customHeight="1">
      <c r="A15" s="21" t="s">
        <v>14</v>
      </c>
      <c r="B15" s="34">
        <v>6587</v>
      </c>
      <c r="C15" s="32">
        <v>49.643236678305755</v>
      </c>
      <c r="D15" s="32">
        <v>50.18976772430545</v>
      </c>
      <c r="E15" s="32">
        <v>0.1669955973887961</v>
      </c>
    </row>
    <row r="16" spans="1:5" ht="12.75" customHeight="1">
      <c r="A16" s="21" t="s">
        <v>15</v>
      </c>
      <c r="B16" s="34">
        <v>2180</v>
      </c>
      <c r="C16" s="32">
        <v>51.97247706422018</v>
      </c>
      <c r="D16" s="32">
        <v>47.981651376146786</v>
      </c>
      <c r="E16" s="32">
        <v>0.045871559633027525</v>
      </c>
    </row>
    <row r="17" spans="1:5" ht="12.75" customHeight="1">
      <c r="A17" s="21" t="s">
        <v>16</v>
      </c>
      <c r="B17" s="34">
        <v>739</v>
      </c>
      <c r="C17" s="32">
        <v>54.397834912043294</v>
      </c>
      <c r="D17" s="32">
        <v>45.6021650879567</v>
      </c>
      <c r="E17" s="32">
        <v>0</v>
      </c>
    </row>
    <row r="18" spans="1:5" ht="12.75" customHeight="1">
      <c r="A18" s="21" t="s">
        <v>40</v>
      </c>
      <c r="B18" s="34">
        <v>331</v>
      </c>
      <c r="C18" s="32">
        <v>64.35045317220543</v>
      </c>
      <c r="D18" s="32">
        <v>35.64954682779456</v>
      </c>
      <c r="E18" s="32">
        <v>0</v>
      </c>
    </row>
    <row r="19" spans="1:5" ht="12.75" customHeight="1">
      <c r="A19" s="21" t="s">
        <v>3</v>
      </c>
      <c r="B19" s="34">
        <v>0</v>
      </c>
      <c r="C19" s="32">
        <v>0</v>
      </c>
      <c r="D19" s="32">
        <v>0</v>
      </c>
      <c r="E19" s="32">
        <v>0</v>
      </c>
    </row>
    <row r="20" spans="1:5" ht="12.75" customHeight="1">
      <c r="A20" s="12"/>
      <c r="C20" s="35"/>
      <c r="D20" s="35"/>
      <c r="E20" s="35"/>
    </row>
    <row r="21" spans="1:5" ht="12.75" customHeight="1">
      <c r="A21" s="9"/>
      <c r="B21" s="36" t="s">
        <v>1</v>
      </c>
      <c r="C21" s="36" t="s">
        <v>1</v>
      </c>
      <c r="D21" s="36" t="s">
        <v>1</v>
      </c>
      <c r="E21" s="36" t="s">
        <v>1</v>
      </c>
    </row>
    <row r="22" spans="1:5" ht="12.75" customHeight="1">
      <c r="A22" s="9" t="s">
        <v>34</v>
      </c>
      <c r="B22" s="23"/>
      <c r="C22" s="23"/>
      <c r="D22" s="23"/>
      <c r="E22" s="23"/>
    </row>
    <row r="23" spans="1:5" ht="12.75" customHeight="1">
      <c r="A23" s="9"/>
      <c r="B23" s="23"/>
      <c r="C23" s="23"/>
      <c r="D23" s="23"/>
      <c r="E23" s="23"/>
    </row>
    <row r="24" ht="12.75" customHeight="1">
      <c r="A24" s="3" t="s">
        <v>58</v>
      </c>
    </row>
    <row r="25" ht="12.75" customHeight="1">
      <c r="A25" s="7"/>
    </row>
    <row r="26" ht="12.75" customHeight="1">
      <c r="A26" s="7"/>
    </row>
    <row r="27" ht="12.75" customHeight="1">
      <c r="A27" s="7"/>
    </row>
    <row r="28" ht="12.75" customHeight="1">
      <c r="A28" s="7"/>
    </row>
    <row r="29" ht="12.75" customHeight="1">
      <c r="A29" s="7"/>
    </row>
    <row r="30" ht="12.75" customHeight="1">
      <c r="E30" s="58" t="s">
        <v>30</v>
      </c>
    </row>
    <row r="31" ht="12.75" customHeight="1"/>
  </sheetData>
  <sheetProtection/>
  <mergeCells count="1">
    <mergeCell ref="A5:E7"/>
  </mergeCells>
  <hyperlinks>
    <hyperlink ref="E2" location="Índice!C19" display="INDICE"/>
    <hyperlink ref="E30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95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