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<sst xmlns="http://schemas.openxmlformats.org/spreadsheetml/2006/main" count="134" uniqueCount="67">
  <si>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</si>
  <si>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</si>
  <si>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</si>
  <si>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</si>
  <si>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</si>
  <si>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</si>
  <si>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</si>
  <si>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</si>
  <si>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</si>
  <si>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</si>
  <si>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</si>
  <si>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</si>
  <si>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</si>
  <si>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</si>
  <si>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</si>
  <si>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</si>
  <si>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</si>
  <si>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</si>
  <si>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</si>
  <si>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</si>
  <si>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</si>
  <si>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</si>
  <si>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</si>
  <si>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</si>
  <si>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</si>
  <si>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</si>
  <si>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</si>
  <si>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</si>
  <si>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</si>
  <si>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</si>
  <si>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</si>
  <si>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</si>
  <si>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</si>
  <si>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</si>
  <si>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</si>
  <si>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</si>
  <si>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</si>
  <si>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</si>
  <si>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</si>
  <si>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</si>
  <si>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</si>
  <si>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</si>
  <si>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</si>
  <si>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</si>
  <si>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</si>
  <si>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</si>
  <si>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</si>
  <si>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</si>
  <si>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</si>
  <si>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</si>
  <si>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</si>
  <si>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</si>
  <si>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</si>
  <si>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</si>
  <si>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</si>
  <si>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</si>
  <si>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</si>
  <si>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</si>
  <si>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</si>
  <si>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</si>
  <si>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</si>
  <si>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</si>
  <si>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</si>
  <si>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>1.1. Denuncias y renuncias por Partidos Judiciales según forma de presentar la denuncia y nacionalidad de quien presenta la renuncia. 2012</t>
  </si>
  <si>
    <t>1.2. Personas por Partidos Judiciales según relación de la víctima con el denunciado. 2012</t>
  </si>
  <si>
    <t>1.3. Delitos por Partidos Judiciales según tipo de delito ingresado.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</si>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</sst>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.5"/>
      <color indexed="8"/>
      <name val="Arial"/>
      <family val="0"/>
    </font>
    <font>
      <sz val="16.2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6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7" fillId="34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2" fontId="5" fillId="33" borderId="0" xfId="46" applyNumberFormat="1" applyFill="1" applyAlignment="1" applyProtection="1">
      <alignment wrapText="1"/>
      <protection/>
    </xf>
    <xf numFmtId="0" fontId="5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3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1.1.1g. Denuncias según forma de presentar la denuncia.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425"/>
          <c:w val="0.943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'1.1'!$C$13:$I$13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'1.1'!$C$38:$I$38</c:f>
              <c:numCache/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35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"/>
          <c:y val="0.861"/>
          <c:w val="0.331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1.1.2g. Renuncias según nacionalidad de quien presenta la renuncia.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075"/>
          <c:w val="0.995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'1.1'!$K$13:$L$13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'1.1'!$K$38:$L$38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8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25"/>
          <c:y val="0.8205"/>
          <c:w val="0.71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1.2g. Personas según relación de la víctima con el denunciado.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25"/>
          <c:w val="0.98225"/>
          <c:h val="0.5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'1.2'!$C$11:$F$11</c:f>
              <c:numCache/>
            </c:numRef>
          </c:val>
        </c:ser>
        <c:ser>
          <c:idx val="0"/>
          <c:order val="1"/>
          <c:tx>
            <c:strRef>
              <c:f>'1.2'!$A$34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'1.2'!$C$36:$F$36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5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"/>
          <c:y val="0.79075"/>
          <c:w val="0.43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Delitos según tipo de delito ingresado.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075"/>
          <c:w val="0.99875"/>
          <c:h val="0.6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'1.3'!$C$7:$O$7</c:f>
              <c:strCache/>
            </c:strRef>
          </c:cat>
          <c:val>
            <c:numRef>
              <c:f>'1.3'!$C$11:$O$11</c:f>
              <c:numCache/>
            </c:numRef>
          </c:val>
        </c:ser>
        <c:ser>
          <c:idx val="2"/>
          <c:order val="1"/>
          <c:tx>
            <c:strRef>
              <c:f>'1.3'!$A$34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'1.3'!$C$7:$O$7</c:f>
              <c:strCache/>
            </c:strRef>
          </c:cat>
          <c:val>
            <c:numRef>
              <c:f>'1.3'!$C$36:$O$36</c:f>
              <c:numCache/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6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025"/>
          <c:y val="0.86725"/>
          <c:w val="0.507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105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11</xdr:col>
      <xdr:colOff>57150</xdr:colOff>
      <xdr:row>68</xdr:row>
      <xdr:rowOff>114300</xdr:rowOff>
    </xdr:to>
    <xdr:graphicFrame>
      <xdr:nvGraphicFramePr>
        <xdr:cNvPr id="1" name="Chart 2"/>
        <xdr:cNvGraphicFramePr/>
      </xdr:nvGraphicFramePr>
      <xdr:xfrm>
        <a:off x="0" y="8496300"/>
        <a:ext cx="8562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9525</xdr:rowOff>
    </xdr:from>
    <xdr:to>
      <xdr:col>5</xdr:col>
      <xdr:colOff>0</xdr:colOff>
      <xdr:row>90</xdr:row>
      <xdr:rowOff>38100</xdr:rowOff>
    </xdr:to>
    <xdr:graphicFrame>
      <xdr:nvGraphicFramePr>
        <xdr:cNvPr id="2" name="Chart 3"/>
        <xdr:cNvGraphicFramePr/>
      </xdr:nvGraphicFramePr>
      <xdr:xfrm>
        <a:off x="0" y="12411075"/>
        <a:ext cx="47720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6</xdr:col>
      <xdr:colOff>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7658100"/>
        <a:ext cx="6610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12</xdr:col>
      <xdr:colOff>0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0" y="8220075"/>
        <a:ext cx="8115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66</v>
      </c>
    </row>
    <row r="5" ht="12.75" customHeight="1"/>
    <row r="6" spans="2:3" ht="30" customHeight="1">
      <c r="B6" s="27"/>
      <c r="C6" s="21" t="s">
        <v>62</v>
      </c>
    </row>
    <row r="7" ht="15.75" customHeight="1">
      <c r="C7" s="22"/>
    </row>
    <row r="8" s="14" customFormat="1" ht="12.75" customHeight="1">
      <c r="C8" s="25" t="str">
        <f>+'1.1'!A5</f>
        <v>1.1. Denuncias y renuncias por Partidos Judiciales según forma de presentar la denuncia y nacionalidad de quien presenta la renuncia. 2012</v>
      </c>
    </row>
    <row r="9" s="14" customFormat="1" ht="12.75">
      <c r="C9" s="25" t="str">
        <f>+'1.2'!A5</f>
        <v>1.2. Personas por Partidos Judiciales según relación de la víctima con el denunciado. 2012</v>
      </c>
    </row>
    <row r="10" s="14" customFormat="1" ht="12.75">
      <c r="C10" s="25" t="str">
        <f>+'1.3'!A5</f>
        <v>1.3. Delitos por Partidos Judiciales según tipo de delito ingresado. 2012</v>
      </c>
    </row>
    <row r="11" ht="15.75" customHeight="1">
      <c r="C11" s="15"/>
    </row>
  </sheetData>
  <sheetProtection/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4" width="11.7109375" style="1" customWidth="1"/>
    <col min="5" max="5" width="10.421875" style="1" bestFit="1" customWidth="1"/>
    <col min="6" max="6" width="8.421875" style="1" bestFit="1" customWidth="1"/>
    <col min="7" max="7" width="10.421875" style="1" customWidth="1"/>
    <col min="8" max="8" width="8.57421875" style="1" customWidth="1"/>
    <col min="9" max="10" width="9.574218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L2" s="26" t="s">
        <v>42</v>
      </c>
    </row>
    <row r="3" spans="1:11" s="3" customFormat="1" ht="18.75" thickBot="1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28" t="s">
        <v>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12.75" customHeight="1">
      <c r="A7" s="30"/>
      <c r="B7" s="33" t="s">
        <v>43</v>
      </c>
      <c r="C7" s="34" t="s">
        <v>56</v>
      </c>
      <c r="D7" s="35"/>
      <c r="E7" s="35"/>
      <c r="F7" s="35"/>
      <c r="G7" s="35"/>
      <c r="H7" s="35"/>
      <c r="I7" s="36"/>
      <c r="J7" s="33" t="s">
        <v>44</v>
      </c>
      <c r="K7" s="34" t="s">
        <v>45</v>
      </c>
      <c r="L7" s="36"/>
    </row>
    <row r="8" spans="1:12" ht="12.75">
      <c r="A8" s="31"/>
      <c r="B8" s="31"/>
      <c r="C8" s="33" t="s">
        <v>48</v>
      </c>
      <c r="D8" s="33" t="s">
        <v>49</v>
      </c>
      <c r="E8" s="34" t="s">
        <v>50</v>
      </c>
      <c r="F8" s="35"/>
      <c r="G8" s="36"/>
      <c r="H8" s="33" t="s">
        <v>54</v>
      </c>
      <c r="I8" s="33" t="s">
        <v>55</v>
      </c>
      <c r="J8" s="31"/>
      <c r="K8" s="33" t="s">
        <v>46</v>
      </c>
      <c r="L8" s="33" t="s">
        <v>47</v>
      </c>
    </row>
    <row r="9" spans="1:12" ht="51.75" customHeight="1">
      <c r="A9" s="32"/>
      <c r="B9" s="32"/>
      <c r="C9" s="32"/>
      <c r="D9" s="32"/>
      <c r="E9" s="19" t="s">
        <v>51</v>
      </c>
      <c r="F9" s="19" t="s">
        <v>52</v>
      </c>
      <c r="G9" s="19" t="s">
        <v>53</v>
      </c>
      <c r="H9" s="32"/>
      <c r="I9" s="32"/>
      <c r="J9" s="32"/>
      <c r="K9" s="32"/>
      <c r="L9" s="32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39</v>
      </c>
      <c r="B12" s="9">
        <f>SUM(B15:B35)</f>
        <v>20935</v>
      </c>
      <c r="C12" s="9">
        <f aca="true" t="shared" si="0" ref="C12:L12">SUM(C15:C35)</f>
        <v>1869</v>
      </c>
      <c r="D12" s="9">
        <f t="shared" si="0"/>
        <v>16</v>
      </c>
      <c r="E12" s="9">
        <f t="shared" si="0"/>
        <v>13088</v>
      </c>
      <c r="F12" s="9">
        <f t="shared" si="0"/>
        <v>135</v>
      </c>
      <c r="G12" s="9">
        <f t="shared" si="0"/>
        <v>3840</v>
      </c>
      <c r="H12" s="9">
        <f t="shared" si="0"/>
        <v>1316</v>
      </c>
      <c r="I12" s="9">
        <f t="shared" si="0"/>
        <v>671</v>
      </c>
      <c r="J12" s="9">
        <f t="shared" si="0"/>
        <v>2694</v>
      </c>
      <c r="K12" s="9">
        <f t="shared" si="0"/>
        <v>1234</v>
      </c>
      <c r="L12" s="9">
        <f t="shared" si="0"/>
        <v>1460</v>
      </c>
    </row>
    <row r="13" spans="1:12" ht="12.75">
      <c r="A13" s="10" t="s">
        <v>40</v>
      </c>
      <c r="B13" s="17">
        <f aca="true" t="shared" si="1" ref="B13:I13">+B12*100/$B12</f>
        <v>100</v>
      </c>
      <c r="C13" s="17">
        <f t="shared" si="1"/>
        <v>8.927633150226892</v>
      </c>
      <c r="D13" s="17">
        <f t="shared" si="1"/>
        <v>0.07642703606400764</v>
      </c>
      <c r="E13" s="17">
        <f t="shared" si="1"/>
        <v>62.51731550035825</v>
      </c>
      <c r="F13" s="17">
        <f t="shared" si="1"/>
        <v>0.6448531167900645</v>
      </c>
      <c r="G13" s="17">
        <f t="shared" si="1"/>
        <v>18.342488655361834</v>
      </c>
      <c r="H13" s="17">
        <f t="shared" si="1"/>
        <v>6.286123716264629</v>
      </c>
      <c r="I13" s="17">
        <f t="shared" si="1"/>
        <v>3.2051588249343204</v>
      </c>
      <c r="J13" s="17">
        <f>+J12*100/$J12</f>
        <v>100</v>
      </c>
      <c r="K13" s="17">
        <f>+K12*100/$J12</f>
        <v>45.80549368968077</v>
      </c>
      <c r="L13" s="17">
        <f>+L12*100/$J12</f>
        <v>54.19450631031923</v>
      </c>
    </row>
    <row r="14" spans="1:12" ht="12.75">
      <c r="A14" s="10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70</v>
      </c>
      <c r="C15" s="5">
        <v>1</v>
      </c>
      <c r="D15" s="5">
        <v>0</v>
      </c>
      <c r="E15" s="5">
        <v>68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20" t="s">
        <v>3</v>
      </c>
      <c r="B16" s="5">
        <v>1207</v>
      </c>
      <c r="C16" s="5">
        <v>10</v>
      </c>
      <c r="D16" s="5">
        <v>0</v>
      </c>
      <c r="E16" s="5">
        <v>492</v>
      </c>
      <c r="F16" s="5">
        <v>20</v>
      </c>
      <c r="G16" s="5">
        <v>216</v>
      </c>
      <c r="H16" s="5">
        <v>273</v>
      </c>
      <c r="I16" s="5">
        <v>196</v>
      </c>
      <c r="J16" s="5">
        <v>169</v>
      </c>
      <c r="K16" s="5">
        <v>84</v>
      </c>
      <c r="L16" s="5">
        <v>85</v>
      </c>
    </row>
    <row r="17" spans="1:12" ht="12.75">
      <c r="A17" s="20" t="s">
        <v>4</v>
      </c>
      <c r="B17" s="5">
        <v>387</v>
      </c>
      <c r="C17" s="5">
        <v>25</v>
      </c>
      <c r="D17" s="5">
        <v>0</v>
      </c>
      <c r="E17" s="5">
        <v>65</v>
      </c>
      <c r="F17" s="5">
        <v>0</v>
      </c>
      <c r="G17" s="5">
        <v>283</v>
      </c>
      <c r="H17" s="5">
        <v>14</v>
      </c>
      <c r="I17" s="5">
        <v>0</v>
      </c>
      <c r="J17" s="5">
        <v>5</v>
      </c>
      <c r="K17" s="5">
        <v>4</v>
      </c>
      <c r="L17" s="5">
        <v>1</v>
      </c>
    </row>
    <row r="18" spans="1:12" ht="12.75">
      <c r="A18" s="20" t="s">
        <v>5</v>
      </c>
      <c r="B18" s="5">
        <v>758</v>
      </c>
      <c r="C18" s="5">
        <v>108</v>
      </c>
      <c r="D18" s="5">
        <v>0</v>
      </c>
      <c r="E18" s="5">
        <v>544</v>
      </c>
      <c r="F18" s="5">
        <v>8</v>
      </c>
      <c r="G18" s="5">
        <v>62</v>
      </c>
      <c r="H18" s="5">
        <v>23</v>
      </c>
      <c r="I18" s="5">
        <v>13</v>
      </c>
      <c r="J18" s="5">
        <v>9</v>
      </c>
      <c r="K18" s="5">
        <v>4</v>
      </c>
      <c r="L18" s="5">
        <v>5</v>
      </c>
    </row>
    <row r="19" spans="1:12" ht="12.75">
      <c r="A19" s="20" t="s">
        <v>6</v>
      </c>
      <c r="B19" s="5">
        <v>608</v>
      </c>
      <c r="C19" s="5">
        <v>1</v>
      </c>
      <c r="D19" s="5">
        <v>0</v>
      </c>
      <c r="E19" s="5">
        <v>602</v>
      </c>
      <c r="F19" s="5">
        <v>1</v>
      </c>
      <c r="G19" s="5">
        <v>2</v>
      </c>
      <c r="H19" s="5">
        <v>2</v>
      </c>
      <c r="I19" s="5">
        <v>0</v>
      </c>
      <c r="J19" s="5">
        <v>17</v>
      </c>
      <c r="K19" s="5">
        <v>8</v>
      </c>
      <c r="L19" s="5">
        <v>9</v>
      </c>
    </row>
    <row r="20" spans="1:12" ht="12.75">
      <c r="A20" s="20" t="s">
        <v>7</v>
      </c>
      <c r="B20" s="5">
        <v>956</v>
      </c>
      <c r="C20" s="5">
        <v>33</v>
      </c>
      <c r="D20" s="5">
        <v>0</v>
      </c>
      <c r="E20" s="5">
        <v>553</v>
      </c>
      <c r="F20" s="5">
        <v>0</v>
      </c>
      <c r="G20" s="5">
        <v>323</v>
      </c>
      <c r="H20" s="5">
        <v>47</v>
      </c>
      <c r="I20" s="5">
        <v>0</v>
      </c>
      <c r="J20" s="5">
        <v>64</v>
      </c>
      <c r="K20" s="5">
        <v>32</v>
      </c>
      <c r="L20" s="5">
        <v>32</v>
      </c>
    </row>
    <row r="21" spans="1:12" ht="12.75">
      <c r="A21" s="20" t="s">
        <v>8</v>
      </c>
      <c r="B21" s="5">
        <v>263</v>
      </c>
      <c r="C21" s="5">
        <v>102</v>
      </c>
      <c r="D21" s="5">
        <v>0</v>
      </c>
      <c r="E21" s="5">
        <v>142</v>
      </c>
      <c r="F21" s="5">
        <v>0</v>
      </c>
      <c r="G21" s="5">
        <v>17</v>
      </c>
      <c r="H21" s="5">
        <v>0</v>
      </c>
      <c r="I21" s="5">
        <v>2</v>
      </c>
      <c r="J21" s="5">
        <v>33</v>
      </c>
      <c r="K21" s="5">
        <v>9</v>
      </c>
      <c r="L21" s="5">
        <v>24</v>
      </c>
    </row>
    <row r="22" spans="1:12" ht="12.75">
      <c r="A22" s="20" t="s">
        <v>9</v>
      </c>
      <c r="B22" s="5">
        <v>181</v>
      </c>
      <c r="C22" s="5">
        <v>6</v>
      </c>
      <c r="D22" s="5">
        <v>0</v>
      </c>
      <c r="E22" s="5">
        <v>168</v>
      </c>
      <c r="F22" s="5">
        <v>1</v>
      </c>
      <c r="G22" s="5">
        <v>0</v>
      </c>
      <c r="H22" s="5">
        <v>4</v>
      </c>
      <c r="I22" s="5">
        <v>2</v>
      </c>
      <c r="J22" s="5">
        <v>43</v>
      </c>
      <c r="K22" s="5">
        <v>28</v>
      </c>
      <c r="L22" s="5">
        <v>15</v>
      </c>
    </row>
    <row r="23" spans="1:12" ht="12.75">
      <c r="A23" s="20" t="s">
        <v>10</v>
      </c>
      <c r="B23" s="5">
        <v>235</v>
      </c>
      <c r="C23" s="5">
        <v>0</v>
      </c>
      <c r="D23" s="5">
        <v>0</v>
      </c>
      <c r="E23" s="5">
        <v>230</v>
      </c>
      <c r="F23" s="5">
        <v>0</v>
      </c>
      <c r="G23" s="5">
        <v>5</v>
      </c>
      <c r="H23" s="5">
        <v>0</v>
      </c>
      <c r="I23" s="5">
        <v>0</v>
      </c>
      <c r="J23" s="5">
        <v>9</v>
      </c>
      <c r="K23" s="5">
        <v>3</v>
      </c>
      <c r="L23" s="5">
        <v>6</v>
      </c>
    </row>
    <row r="24" spans="1:12" ht="12.75">
      <c r="A24" s="20" t="s">
        <v>11</v>
      </c>
      <c r="B24" s="5">
        <v>455</v>
      </c>
      <c r="C24" s="5">
        <v>1</v>
      </c>
      <c r="D24" s="5">
        <v>0</v>
      </c>
      <c r="E24" s="5">
        <v>359</v>
      </c>
      <c r="F24" s="5">
        <v>1</v>
      </c>
      <c r="G24" s="5">
        <v>69</v>
      </c>
      <c r="H24" s="5">
        <v>25</v>
      </c>
      <c r="I24" s="5">
        <v>0</v>
      </c>
      <c r="J24" s="5">
        <v>151</v>
      </c>
      <c r="K24" s="5">
        <v>72</v>
      </c>
      <c r="L24" s="5">
        <v>79</v>
      </c>
    </row>
    <row r="25" spans="1:12" ht="12.75">
      <c r="A25" s="20" t="s">
        <v>12</v>
      </c>
      <c r="B25" s="5">
        <v>10790</v>
      </c>
      <c r="C25" s="5">
        <v>1198</v>
      </c>
      <c r="D25" s="5">
        <v>13</v>
      </c>
      <c r="E25" s="5">
        <v>6737</v>
      </c>
      <c r="F25" s="5">
        <v>68</v>
      </c>
      <c r="G25" s="5">
        <v>2147</v>
      </c>
      <c r="H25" s="5">
        <v>581</v>
      </c>
      <c r="I25" s="5">
        <v>46</v>
      </c>
      <c r="J25" s="5">
        <v>1488</v>
      </c>
      <c r="K25" s="5">
        <v>611</v>
      </c>
      <c r="L25" s="5">
        <v>877</v>
      </c>
    </row>
    <row r="26" spans="1:12" ht="12.75">
      <c r="A26" s="20" t="s">
        <v>13</v>
      </c>
      <c r="B26" s="5">
        <v>177</v>
      </c>
      <c r="C26" s="5">
        <v>10</v>
      </c>
      <c r="D26" s="5">
        <v>0</v>
      </c>
      <c r="E26" s="5">
        <v>105</v>
      </c>
      <c r="F26" s="5">
        <v>1</v>
      </c>
      <c r="G26" s="5">
        <v>56</v>
      </c>
      <c r="H26" s="5">
        <v>4</v>
      </c>
      <c r="I26" s="5">
        <v>1</v>
      </c>
      <c r="J26" s="5">
        <v>36</v>
      </c>
      <c r="K26" s="5">
        <v>13</v>
      </c>
      <c r="L26" s="5">
        <v>23</v>
      </c>
    </row>
    <row r="27" spans="1:12" ht="12.75">
      <c r="A27" s="20" t="s">
        <v>14</v>
      </c>
      <c r="B27" s="5">
        <v>419</v>
      </c>
      <c r="C27" s="5">
        <v>8</v>
      </c>
      <c r="D27" s="5">
        <v>1</v>
      </c>
      <c r="E27" s="5">
        <v>194</v>
      </c>
      <c r="F27" s="5">
        <v>3</v>
      </c>
      <c r="G27" s="5">
        <v>147</v>
      </c>
      <c r="H27" s="5">
        <v>64</v>
      </c>
      <c r="I27" s="5">
        <v>2</v>
      </c>
      <c r="J27" s="5">
        <v>19</v>
      </c>
      <c r="K27" s="5">
        <v>8</v>
      </c>
      <c r="L27" s="5">
        <v>11</v>
      </c>
    </row>
    <row r="28" spans="1:12" ht="12.75">
      <c r="A28" s="20" t="s">
        <v>15</v>
      </c>
      <c r="B28" s="5">
        <v>1088</v>
      </c>
      <c r="C28" s="5">
        <v>35</v>
      </c>
      <c r="D28" s="5">
        <v>2</v>
      </c>
      <c r="E28" s="5">
        <v>557</v>
      </c>
      <c r="F28" s="5">
        <v>0</v>
      </c>
      <c r="G28" s="5">
        <v>71</v>
      </c>
      <c r="H28" s="5">
        <v>26</v>
      </c>
      <c r="I28" s="5">
        <v>397</v>
      </c>
      <c r="J28" s="5">
        <v>128</v>
      </c>
      <c r="K28" s="5">
        <v>71</v>
      </c>
      <c r="L28" s="5">
        <v>57</v>
      </c>
    </row>
    <row r="29" spans="1:12" ht="12.75">
      <c r="A29" s="20" t="s">
        <v>16</v>
      </c>
      <c r="B29" s="5">
        <v>547</v>
      </c>
      <c r="C29" s="5">
        <v>36</v>
      </c>
      <c r="D29" s="5">
        <v>0</v>
      </c>
      <c r="E29" s="5">
        <v>385</v>
      </c>
      <c r="F29" s="5">
        <v>19</v>
      </c>
      <c r="G29" s="5">
        <v>49</v>
      </c>
      <c r="H29" s="5">
        <v>48</v>
      </c>
      <c r="I29" s="5">
        <v>10</v>
      </c>
      <c r="J29" s="5">
        <v>137</v>
      </c>
      <c r="K29" s="5">
        <v>69</v>
      </c>
      <c r="L29" s="5">
        <v>68</v>
      </c>
    </row>
    <row r="30" spans="1:12" ht="12.75">
      <c r="A30" s="20" t="s">
        <v>17</v>
      </c>
      <c r="B30" s="5">
        <v>783</v>
      </c>
      <c r="C30" s="5">
        <v>0</v>
      </c>
      <c r="D30" s="5">
        <v>0</v>
      </c>
      <c r="E30" s="5">
        <v>462</v>
      </c>
      <c r="F30" s="5">
        <v>0</v>
      </c>
      <c r="G30" s="5">
        <v>185</v>
      </c>
      <c r="H30" s="5">
        <v>136</v>
      </c>
      <c r="I30" s="5">
        <v>0</v>
      </c>
      <c r="J30" s="5">
        <v>92</v>
      </c>
      <c r="K30" s="5">
        <v>38</v>
      </c>
      <c r="L30" s="5">
        <v>54</v>
      </c>
    </row>
    <row r="31" spans="1:12" ht="12.75">
      <c r="A31" s="20" t="s">
        <v>18</v>
      </c>
      <c r="B31" s="5">
        <v>577</v>
      </c>
      <c r="C31" s="5">
        <v>21</v>
      </c>
      <c r="D31" s="5">
        <v>0</v>
      </c>
      <c r="E31" s="5">
        <v>409</v>
      </c>
      <c r="F31" s="5">
        <v>7</v>
      </c>
      <c r="G31" s="5">
        <v>96</v>
      </c>
      <c r="H31" s="5">
        <v>44</v>
      </c>
      <c r="I31" s="5">
        <v>0</v>
      </c>
      <c r="J31" s="5">
        <v>29</v>
      </c>
      <c r="K31" s="5">
        <v>18</v>
      </c>
      <c r="L31" s="5">
        <v>11</v>
      </c>
    </row>
    <row r="32" spans="1:12" ht="12.75">
      <c r="A32" s="20" t="s">
        <v>19</v>
      </c>
      <c r="B32" s="5">
        <v>663</v>
      </c>
      <c r="C32" s="5">
        <v>13</v>
      </c>
      <c r="D32" s="5">
        <v>0</v>
      </c>
      <c r="E32" s="5">
        <v>596</v>
      </c>
      <c r="F32" s="5">
        <v>0</v>
      </c>
      <c r="G32" s="5">
        <v>43</v>
      </c>
      <c r="H32" s="5">
        <v>10</v>
      </c>
      <c r="I32" s="5">
        <v>1</v>
      </c>
      <c r="J32" s="5">
        <v>191</v>
      </c>
      <c r="K32" s="5">
        <v>125</v>
      </c>
      <c r="L32" s="5">
        <v>66</v>
      </c>
    </row>
    <row r="33" spans="1:12" ht="12.75">
      <c r="A33" s="20" t="s">
        <v>20</v>
      </c>
      <c r="B33" s="5">
        <v>261</v>
      </c>
      <c r="C33" s="5">
        <v>1</v>
      </c>
      <c r="D33" s="5">
        <v>0</v>
      </c>
      <c r="E33" s="5">
        <v>231</v>
      </c>
      <c r="F33" s="5">
        <v>0</v>
      </c>
      <c r="G33" s="5">
        <v>19</v>
      </c>
      <c r="H33" s="5">
        <v>9</v>
      </c>
      <c r="I33" s="5">
        <v>1</v>
      </c>
      <c r="J33" s="5">
        <v>7</v>
      </c>
      <c r="K33" s="5">
        <v>3</v>
      </c>
      <c r="L33" s="5">
        <v>4</v>
      </c>
    </row>
    <row r="34" spans="1:12" ht="12.75">
      <c r="A34" s="20" t="s">
        <v>21</v>
      </c>
      <c r="B34" s="5">
        <v>420</v>
      </c>
      <c r="C34" s="5">
        <v>260</v>
      </c>
      <c r="D34" s="5">
        <v>0</v>
      </c>
      <c r="E34" s="5">
        <v>120</v>
      </c>
      <c r="F34" s="5">
        <v>6</v>
      </c>
      <c r="G34" s="5">
        <v>29</v>
      </c>
      <c r="H34" s="5">
        <v>5</v>
      </c>
      <c r="I34" s="5">
        <v>0</v>
      </c>
      <c r="J34" s="5">
        <v>65</v>
      </c>
      <c r="K34" s="5">
        <v>33</v>
      </c>
      <c r="L34" s="5">
        <v>32</v>
      </c>
    </row>
    <row r="35" spans="1:12" ht="12.75">
      <c r="A35" s="20" t="s">
        <v>22</v>
      </c>
      <c r="B35" s="5">
        <v>90</v>
      </c>
      <c r="C35" s="5">
        <v>0</v>
      </c>
      <c r="D35" s="5">
        <v>0</v>
      </c>
      <c r="E35" s="5">
        <v>69</v>
      </c>
      <c r="F35" s="5">
        <v>0</v>
      </c>
      <c r="G35" s="5">
        <v>21</v>
      </c>
      <c r="H35" s="5">
        <v>0</v>
      </c>
      <c r="I35" s="5">
        <v>0</v>
      </c>
      <c r="J35" s="5">
        <v>2</v>
      </c>
      <c r="K35" s="5">
        <v>1</v>
      </c>
      <c r="L35" s="5">
        <v>1</v>
      </c>
    </row>
    <row r="36" spans="1:12" ht="12.75">
      <c r="A36" s="10" t="s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39</v>
      </c>
      <c r="B37" s="9">
        <v>128543</v>
      </c>
      <c r="C37" s="9">
        <v>10756</v>
      </c>
      <c r="D37" s="9">
        <v>435</v>
      </c>
      <c r="E37" s="9">
        <v>81866</v>
      </c>
      <c r="F37" s="9">
        <v>1189</v>
      </c>
      <c r="G37" s="9">
        <v>17372</v>
      </c>
      <c r="H37" s="9">
        <v>14743</v>
      </c>
      <c r="I37" s="9">
        <v>2182</v>
      </c>
      <c r="J37" s="9">
        <v>15592</v>
      </c>
      <c r="K37" s="9">
        <v>9220</v>
      </c>
      <c r="L37" s="9">
        <v>6372</v>
      </c>
    </row>
    <row r="38" spans="1:12" ht="12.75">
      <c r="A38" s="10" t="s">
        <v>40</v>
      </c>
      <c r="B38" s="17">
        <f aca="true" t="shared" si="2" ref="B38:I38">+B37*100/$B37</f>
        <v>100</v>
      </c>
      <c r="C38" s="17">
        <f t="shared" si="2"/>
        <v>8.367627953291894</v>
      </c>
      <c r="D38" s="17">
        <f t="shared" si="2"/>
        <v>0.3384081591374093</v>
      </c>
      <c r="E38" s="17">
        <f t="shared" si="2"/>
        <v>63.687637599869305</v>
      </c>
      <c r="F38" s="17">
        <f t="shared" si="2"/>
        <v>0.924982301642252</v>
      </c>
      <c r="G38" s="17">
        <f t="shared" si="2"/>
        <v>13.514543771344997</v>
      </c>
      <c r="H38" s="17">
        <f t="shared" si="2"/>
        <v>11.469313770489252</v>
      </c>
      <c r="I38" s="17">
        <f t="shared" si="2"/>
        <v>1.6974864442248898</v>
      </c>
      <c r="J38" s="17">
        <f>+J37*100/$J37</f>
        <v>100</v>
      </c>
      <c r="K38" s="17">
        <f>+K37*100/$J37</f>
        <v>59.13288866085172</v>
      </c>
      <c r="L38" s="17">
        <f>+L37*100/$J37</f>
        <v>40.86711133914828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24</v>
      </c>
      <c r="F41" s="5"/>
    </row>
    <row r="42" ht="12.75">
      <c r="F42" s="16"/>
    </row>
    <row r="45" ht="12.75">
      <c r="J45" s="26" t="s">
        <v>42</v>
      </c>
    </row>
    <row r="46" ht="12.75">
      <c r="A46" s="24"/>
    </row>
  </sheetData>
  <sheetProtection/>
  <mergeCells count="13"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  <mergeCell ref="C8:C9"/>
    <mergeCell ref="D8:D9"/>
    <mergeCell ref="J7:J9"/>
  </mergeCells>
  <hyperlinks>
    <hyperlink ref="L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6" t="s">
        <v>42</v>
      </c>
    </row>
    <row r="3" spans="1:6" s="3" customFormat="1" ht="18.75" thickBot="1">
      <c r="A3" s="2" t="s">
        <v>37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28" t="s">
        <v>64</v>
      </c>
      <c r="B5" s="37"/>
      <c r="C5" s="37"/>
      <c r="D5" s="37"/>
      <c r="E5" s="37"/>
      <c r="F5" s="37"/>
    </row>
    <row r="7" spans="1:6" ht="21" customHeight="1">
      <c r="A7" s="19"/>
      <c r="B7" s="19" t="s">
        <v>0</v>
      </c>
      <c r="C7" s="19" t="s">
        <v>26</v>
      </c>
      <c r="D7" s="19" t="s">
        <v>27</v>
      </c>
      <c r="E7" s="19" t="s">
        <v>38</v>
      </c>
      <c r="F7" s="19" t="s">
        <v>28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39</v>
      </c>
      <c r="B10" s="9">
        <f>SUM(B13:B33)</f>
        <v>5452</v>
      </c>
      <c r="C10" s="9">
        <f>SUM(C13:C33)</f>
        <v>1296</v>
      </c>
      <c r="D10" s="9">
        <f>SUM(D13:D33)</f>
        <v>443</v>
      </c>
      <c r="E10" s="9">
        <f>SUM(E13:E33)</f>
        <v>1912</v>
      </c>
      <c r="F10" s="9">
        <f>SUM(F13:F33)</f>
        <v>1801</v>
      </c>
    </row>
    <row r="11" spans="1:7" ht="12.75">
      <c r="A11" s="10" t="s">
        <v>40</v>
      </c>
      <c r="B11" s="17">
        <f>+B10*100/$B10</f>
        <v>100</v>
      </c>
      <c r="C11" s="17">
        <f>+C10*100/$B10</f>
        <v>23.771093176815846</v>
      </c>
      <c r="D11" s="17">
        <f>+D10*100/$B10</f>
        <v>8.125458547322083</v>
      </c>
      <c r="E11" s="17">
        <f>+E10*100/$B10</f>
        <v>35.06969919295671</v>
      </c>
      <c r="F11" s="17">
        <f>+F10*100/$B10</f>
        <v>33.03374908290536</v>
      </c>
      <c r="G11" s="16"/>
    </row>
    <row r="12" spans="1:6" ht="12.75">
      <c r="A12" s="10" t="s">
        <v>41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32</v>
      </c>
      <c r="C13" s="5">
        <v>16</v>
      </c>
      <c r="D13" s="5">
        <v>4</v>
      </c>
      <c r="E13" s="5">
        <v>8</v>
      </c>
      <c r="F13" s="5">
        <v>4</v>
      </c>
      <c r="G13" s="5"/>
    </row>
    <row r="14" spans="1:7" ht="12.75">
      <c r="A14" s="20" t="s">
        <v>3</v>
      </c>
      <c r="B14" s="5">
        <v>196</v>
      </c>
      <c r="C14" s="5">
        <v>63</v>
      </c>
      <c r="D14" s="5">
        <v>13</v>
      </c>
      <c r="E14" s="5">
        <v>54</v>
      </c>
      <c r="F14" s="5">
        <v>66</v>
      </c>
      <c r="G14" s="5"/>
    </row>
    <row r="15" spans="1:7" ht="12.75">
      <c r="A15" s="20" t="s">
        <v>4</v>
      </c>
      <c r="B15" s="5">
        <v>128</v>
      </c>
      <c r="C15" s="5">
        <v>72</v>
      </c>
      <c r="D15" s="5">
        <v>7</v>
      </c>
      <c r="E15" s="5">
        <v>26</v>
      </c>
      <c r="F15" s="5">
        <v>23</v>
      </c>
      <c r="G15" s="5"/>
    </row>
    <row r="16" spans="1:7" ht="12.75">
      <c r="A16" s="20" t="s">
        <v>5</v>
      </c>
      <c r="B16" s="5">
        <v>167</v>
      </c>
      <c r="C16" s="5">
        <v>16</v>
      </c>
      <c r="D16" s="5">
        <v>22</v>
      </c>
      <c r="E16" s="5">
        <v>28</v>
      </c>
      <c r="F16" s="5">
        <v>101</v>
      </c>
      <c r="G16" s="5"/>
    </row>
    <row r="17" spans="1:7" ht="12.75">
      <c r="A17" s="20" t="s">
        <v>6</v>
      </c>
      <c r="B17" s="5">
        <v>148</v>
      </c>
      <c r="C17" s="5">
        <v>32</v>
      </c>
      <c r="D17" s="5">
        <v>11</v>
      </c>
      <c r="E17" s="5">
        <v>31</v>
      </c>
      <c r="F17" s="5">
        <v>74</v>
      </c>
      <c r="G17" s="5"/>
    </row>
    <row r="18" spans="1:7" ht="12.75">
      <c r="A18" s="20" t="s">
        <v>7</v>
      </c>
      <c r="B18" s="5">
        <v>163</v>
      </c>
      <c r="C18" s="5">
        <v>50</v>
      </c>
      <c r="D18" s="5">
        <v>18</v>
      </c>
      <c r="E18" s="5">
        <v>44</v>
      </c>
      <c r="F18" s="5">
        <v>51</v>
      </c>
      <c r="G18" s="5"/>
    </row>
    <row r="19" spans="1:7" ht="12.75">
      <c r="A19" s="20" t="s">
        <v>8</v>
      </c>
      <c r="B19" s="5">
        <v>58</v>
      </c>
      <c r="C19" s="5">
        <v>20</v>
      </c>
      <c r="D19" s="5">
        <v>8</v>
      </c>
      <c r="E19" s="5">
        <v>24</v>
      </c>
      <c r="F19" s="5">
        <v>6</v>
      </c>
      <c r="G19" s="5"/>
    </row>
    <row r="20" spans="1:7" ht="12.75">
      <c r="A20" s="20" t="s">
        <v>9</v>
      </c>
      <c r="B20" s="5">
        <v>90</v>
      </c>
      <c r="C20" s="5">
        <v>21</v>
      </c>
      <c r="D20" s="5">
        <v>11</v>
      </c>
      <c r="E20" s="5">
        <v>44</v>
      </c>
      <c r="F20" s="5">
        <v>14</v>
      </c>
      <c r="G20" s="5"/>
    </row>
    <row r="21" spans="1:7" ht="12.75">
      <c r="A21" s="20" t="s">
        <v>10</v>
      </c>
      <c r="B21" s="5">
        <v>139</v>
      </c>
      <c r="C21" s="5">
        <v>44</v>
      </c>
      <c r="D21" s="5">
        <v>9</v>
      </c>
      <c r="E21" s="5">
        <v>49</v>
      </c>
      <c r="F21" s="5">
        <v>37</v>
      </c>
      <c r="G21" s="5"/>
    </row>
    <row r="22" spans="1:7" ht="12.75">
      <c r="A22" s="20" t="s">
        <v>11</v>
      </c>
      <c r="B22" s="5">
        <v>97</v>
      </c>
      <c r="C22" s="5">
        <v>21</v>
      </c>
      <c r="D22" s="5">
        <v>12</v>
      </c>
      <c r="E22" s="5">
        <v>24</v>
      </c>
      <c r="F22" s="5">
        <v>40</v>
      </c>
      <c r="G22" s="5"/>
    </row>
    <row r="23" spans="1:7" ht="12.75">
      <c r="A23" s="20" t="s">
        <v>12</v>
      </c>
      <c r="B23" s="5">
        <v>3140</v>
      </c>
      <c r="C23" s="5">
        <v>608</v>
      </c>
      <c r="D23" s="5">
        <v>216</v>
      </c>
      <c r="E23" s="5">
        <v>1256</v>
      </c>
      <c r="F23" s="5">
        <v>1060</v>
      </c>
      <c r="G23" s="5"/>
    </row>
    <row r="24" spans="1:7" ht="12.75">
      <c r="A24" s="20" t="s">
        <v>13</v>
      </c>
      <c r="B24" s="5">
        <v>62</v>
      </c>
      <c r="C24" s="5">
        <v>20</v>
      </c>
      <c r="D24" s="5">
        <v>2</v>
      </c>
      <c r="E24" s="5">
        <v>22</v>
      </c>
      <c r="F24" s="5">
        <v>18</v>
      </c>
      <c r="G24" s="5"/>
    </row>
    <row r="25" spans="1:7" ht="12.75">
      <c r="A25" s="20" t="s">
        <v>14</v>
      </c>
      <c r="B25" s="5">
        <v>133</v>
      </c>
      <c r="C25" s="5">
        <v>45</v>
      </c>
      <c r="D25" s="5">
        <v>6</v>
      </c>
      <c r="E25" s="5">
        <v>36</v>
      </c>
      <c r="F25" s="5">
        <v>46</v>
      </c>
      <c r="G25" s="5"/>
    </row>
    <row r="26" spans="1:7" ht="12.75">
      <c r="A26" s="20" t="s">
        <v>15</v>
      </c>
      <c r="B26" s="5">
        <v>173</v>
      </c>
      <c r="C26" s="5">
        <v>63</v>
      </c>
      <c r="D26" s="5">
        <v>21</v>
      </c>
      <c r="E26" s="5">
        <v>65</v>
      </c>
      <c r="F26" s="5">
        <v>24</v>
      </c>
      <c r="G26" s="5"/>
    </row>
    <row r="27" spans="1:7" ht="12.75">
      <c r="A27" s="20" t="s">
        <v>16</v>
      </c>
      <c r="B27" s="5">
        <v>115</v>
      </c>
      <c r="C27" s="5">
        <v>42</v>
      </c>
      <c r="D27" s="5">
        <v>10</v>
      </c>
      <c r="E27" s="5">
        <v>28</v>
      </c>
      <c r="F27" s="5">
        <v>35</v>
      </c>
      <c r="G27" s="5"/>
    </row>
    <row r="28" spans="1:7" ht="12.75">
      <c r="A28" s="20" t="s">
        <v>17</v>
      </c>
      <c r="B28" s="5">
        <v>133</v>
      </c>
      <c r="C28" s="5">
        <v>31</v>
      </c>
      <c r="D28" s="5">
        <v>14</v>
      </c>
      <c r="E28" s="5">
        <v>32</v>
      </c>
      <c r="F28" s="5">
        <v>56</v>
      </c>
      <c r="G28" s="5"/>
    </row>
    <row r="29" spans="1:7" ht="12.75">
      <c r="A29" s="20" t="s">
        <v>18</v>
      </c>
      <c r="B29" s="5">
        <v>153</v>
      </c>
      <c r="C29" s="5">
        <v>30</v>
      </c>
      <c r="D29" s="5">
        <v>17</v>
      </c>
      <c r="E29" s="5">
        <v>43</v>
      </c>
      <c r="F29" s="5">
        <v>63</v>
      </c>
      <c r="G29" s="5"/>
    </row>
    <row r="30" spans="1:7" ht="12.75">
      <c r="A30" s="20" t="s">
        <v>19</v>
      </c>
      <c r="B30" s="5">
        <v>104</v>
      </c>
      <c r="C30" s="5">
        <v>39</v>
      </c>
      <c r="D30" s="5">
        <v>12</v>
      </c>
      <c r="E30" s="5">
        <v>30</v>
      </c>
      <c r="F30" s="5">
        <v>23</v>
      </c>
      <c r="G30" s="5"/>
    </row>
    <row r="31" spans="1:7" ht="12.75">
      <c r="A31" s="20" t="s">
        <v>20</v>
      </c>
      <c r="B31" s="5">
        <v>64</v>
      </c>
      <c r="C31" s="5">
        <v>18</v>
      </c>
      <c r="D31" s="5">
        <v>5</v>
      </c>
      <c r="E31" s="5">
        <v>17</v>
      </c>
      <c r="F31" s="5">
        <v>24</v>
      </c>
      <c r="G31" s="5"/>
    </row>
    <row r="32" spans="1:7" ht="12.75">
      <c r="A32" s="20" t="s">
        <v>21</v>
      </c>
      <c r="B32" s="5">
        <v>146</v>
      </c>
      <c r="C32" s="5">
        <v>41</v>
      </c>
      <c r="D32" s="5">
        <v>21</v>
      </c>
      <c r="E32" s="5">
        <v>49</v>
      </c>
      <c r="F32" s="5">
        <v>35</v>
      </c>
      <c r="G32" s="5"/>
    </row>
    <row r="33" spans="1:7" ht="12.75">
      <c r="A33" s="20" t="s">
        <v>22</v>
      </c>
      <c r="B33" s="5">
        <v>11</v>
      </c>
      <c r="C33" s="5">
        <v>4</v>
      </c>
      <c r="D33" s="5">
        <v>4</v>
      </c>
      <c r="E33" s="5">
        <v>2</v>
      </c>
      <c r="F33" s="5">
        <v>1</v>
      </c>
      <c r="G33" s="5"/>
    </row>
    <row r="34" spans="1:6" ht="12.75">
      <c r="A34" s="23" t="s">
        <v>23</v>
      </c>
      <c r="B34" s="5"/>
      <c r="C34" s="5"/>
      <c r="D34" s="5"/>
      <c r="E34" s="5"/>
      <c r="F34" s="5"/>
    </row>
    <row r="35" spans="1:7" ht="12.75">
      <c r="A35" s="10" t="s">
        <v>39</v>
      </c>
      <c r="B35" s="9">
        <v>34558</v>
      </c>
      <c r="C35" s="9">
        <v>9056</v>
      </c>
      <c r="D35" s="9">
        <v>4321</v>
      </c>
      <c r="E35" s="9">
        <v>10208</v>
      </c>
      <c r="F35" s="9">
        <v>10973</v>
      </c>
      <c r="G35" s="5"/>
    </row>
    <row r="36" spans="1:7" ht="12.75">
      <c r="A36" s="10" t="s">
        <v>40</v>
      </c>
      <c r="B36" s="17">
        <f>+B35*100/$B35</f>
        <v>100</v>
      </c>
      <c r="C36" s="17">
        <f>+C35*100/$B35</f>
        <v>26.205220209502865</v>
      </c>
      <c r="D36" s="17">
        <f>+D35*100/$B35</f>
        <v>12.503617107471497</v>
      </c>
      <c r="E36" s="17">
        <f>+E35*100/$B35</f>
        <v>29.538746455234676</v>
      </c>
      <c r="F36" s="17">
        <f>+F35*100/$B35</f>
        <v>31.75241622779096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24</v>
      </c>
      <c r="G39" s="5"/>
    </row>
    <row r="40" ht="12.75">
      <c r="G40" s="5"/>
    </row>
    <row r="42" ht="12.75">
      <c r="F42" s="26" t="s">
        <v>42</v>
      </c>
    </row>
  </sheetData>
  <sheetProtection/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8.421875" style="1" customWidth="1"/>
    <col min="6" max="6" width="8.421875" style="1" bestFit="1" customWidth="1"/>
    <col min="7" max="7" width="8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4" width="14.851562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M2" s="26" t="s">
        <v>42</v>
      </c>
    </row>
    <row r="3" spans="1:15" s="3" customFormat="1" ht="18.75" thickBot="1">
      <c r="A3" s="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7" spans="1:15" ht="70.5" customHeight="1">
      <c r="A7" s="19"/>
      <c r="B7" s="19" t="s">
        <v>25</v>
      </c>
      <c r="C7" s="19" t="s">
        <v>29</v>
      </c>
      <c r="D7" s="19" t="s">
        <v>30</v>
      </c>
      <c r="E7" s="19" t="s">
        <v>31</v>
      </c>
      <c r="F7" s="19" t="s">
        <v>57</v>
      </c>
      <c r="G7" s="19" t="s">
        <v>58</v>
      </c>
      <c r="H7" s="19" t="s">
        <v>59</v>
      </c>
      <c r="I7" s="19" t="s">
        <v>32</v>
      </c>
      <c r="J7" s="19" t="s">
        <v>33</v>
      </c>
      <c r="K7" s="19" t="s">
        <v>34</v>
      </c>
      <c r="L7" s="19" t="s">
        <v>35</v>
      </c>
      <c r="M7" s="19" t="s">
        <v>61</v>
      </c>
      <c r="N7" s="19" t="s">
        <v>60</v>
      </c>
      <c r="O7" s="19" t="s">
        <v>36</v>
      </c>
    </row>
    <row r="8" ht="20.25" customHeight="1"/>
    <row r="9" ht="12.75">
      <c r="A9" s="10" t="s">
        <v>1</v>
      </c>
    </row>
    <row r="10" spans="1:16" ht="12.75">
      <c r="A10" s="10" t="s">
        <v>39</v>
      </c>
      <c r="B10" s="9">
        <f>SUM(B13:B33)</f>
        <v>20807</v>
      </c>
      <c r="C10" s="9">
        <f aca="true" t="shared" si="0" ref="C10:O10">SUM(C13:C33)</f>
        <v>13</v>
      </c>
      <c r="D10" s="9">
        <f t="shared" si="0"/>
        <v>0</v>
      </c>
      <c r="E10" s="9">
        <f t="shared" si="0"/>
        <v>0</v>
      </c>
      <c r="F10" s="9">
        <f t="shared" si="0"/>
        <v>13841</v>
      </c>
      <c r="G10" s="9">
        <f t="shared" si="0"/>
        <v>1380</v>
      </c>
      <c r="H10" s="9">
        <f t="shared" si="0"/>
        <v>412</v>
      </c>
      <c r="I10" s="9">
        <f t="shared" si="0"/>
        <v>2046</v>
      </c>
      <c r="J10" s="9">
        <f t="shared" si="0"/>
        <v>63</v>
      </c>
      <c r="K10" s="9">
        <f t="shared" si="0"/>
        <v>480</v>
      </c>
      <c r="L10" s="9">
        <f t="shared" si="0"/>
        <v>28</v>
      </c>
      <c r="M10" s="9">
        <f t="shared" si="0"/>
        <v>277</v>
      </c>
      <c r="N10" s="9">
        <f t="shared" si="0"/>
        <v>927</v>
      </c>
      <c r="O10" s="9">
        <f t="shared" si="0"/>
        <v>1340</v>
      </c>
      <c r="P10" s="5"/>
    </row>
    <row r="11" spans="1:16" ht="12.75">
      <c r="A11" s="10" t="s">
        <v>40</v>
      </c>
      <c r="B11" s="17">
        <f aca="true" t="shared" si="1" ref="B11:O11">+B10*100/$B10</f>
        <v>100</v>
      </c>
      <c r="C11" s="17">
        <f t="shared" si="1"/>
        <v>0.06247897342240592</v>
      </c>
      <c r="D11" s="17">
        <f t="shared" si="1"/>
        <v>0</v>
      </c>
      <c r="E11" s="17">
        <f t="shared" si="1"/>
        <v>0</v>
      </c>
      <c r="F11" s="17">
        <f t="shared" si="1"/>
        <v>66.52088239534773</v>
      </c>
      <c r="G11" s="17">
        <f>+G10*100/$B10</f>
        <v>6.632383332532321</v>
      </c>
      <c r="H11" s="17">
        <f>+H10*100/$B10</f>
        <v>1.980102850002403</v>
      </c>
      <c r="I11" s="17">
        <f t="shared" si="1"/>
        <v>9.833229201710962</v>
      </c>
      <c r="J11" s="17">
        <f t="shared" si="1"/>
        <v>0.3027827173547364</v>
      </c>
      <c r="K11" s="17">
        <f t="shared" si="1"/>
        <v>2.3069159417503724</v>
      </c>
      <c r="L11" s="17">
        <f t="shared" si="1"/>
        <v>0.13457009660210506</v>
      </c>
      <c r="M11" s="17">
        <f>+M10*100/$B10</f>
        <v>1.3312827413851107</v>
      </c>
      <c r="N11" s="17">
        <f>+N10*100/$B10</f>
        <v>4.455231412505407</v>
      </c>
      <c r="O11" s="17">
        <f t="shared" si="1"/>
        <v>6.440140337386456</v>
      </c>
      <c r="P11" s="5"/>
    </row>
    <row r="12" spans="1:16" ht="12.75">
      <c r="A12" s="10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76</v>
      </c>
      <c r="C13" s="5">
        <v>0</v>
      </c>
      <c r="D13" s="5">
        <v>0</v>
      </c>
      <c r="E13" s="5">
        <v>0</v>
      </c>
      <c r="F13" s="5">
        <v>50</v>
      </c>
      <c r="G13" s="5">
        <v>7</v>
      </c>
      <c r="H13" s="5">
        <v>0</v>
      </c>
      <c r="I13" s="5">
        <v>4</v>
      </c>
      <c r="J13" s="5">
        <v>1</v>
      </c>
      <c r="K13" s="5">
        <v>4</v>
      </c>
      <c r="L13" s="5">
        <v>0</v>
      </c>
      <c r="M13" s="5">
        <v>0</v>
      </c>
      <c r="N13" s="5">
        <v>10</v>
      </c>
      <c r="O13" s="5">
        <v>0</v>
      </c>
    </row>
    <row r="14" spans="1:15" ht="12.75">
      <c r="A14" s="20" t="s">
        <v>3</v>
      </c>
      <c r="B14" s="5">
        <v>1266</v>
      </c>
      <c r="C14" s="5">
        <v>0</v>
      </c>
      <c r="D14" s="5">
        <v>0</v>
      </c>
      <c r="E14" s="5">
        <v>0</v>
      </c>
      <c r="F14" s="5">
        <v>740</v>
      </c>
      <c r="G14" s="5">
        <v>96</v>
      </c>
      <c r="H14" s="5">
        <v>13</v>
      </c>
      <c r="I14" s="5">
        <v>0</v>
      </c>
      <c r="J14" s="5">
        <v>3</v>
      </c>
      <c r="K14" s="5">
        <v>187</v>
      </c>
      <c r="L14" s="5">
        <v>0</v>
      </c>
      <c r="M14" s="5">
        <v>10</v>
      </c>
      <c r="N14" s="5">
        <v>208</v>
      </c>
      <c r="O14" s="5">
        <v>9</v>
      </c>
    </row>
    <row r="15" spans="1:15" ht="12.75">
      <c r="A15" s="20" t="s">
        <v>4</v>
      </c>
      <c r="B15" s="5">
        <v>387</v>
      </c>
      <c r="C15" s="5">
        <v>0</v>
      </c>
      <c r="D15" s="5">
        <v>0</v>
      </c>
      <c r="E15" s="5">
        <v>0</v>
      </c>
      <c r="F15" s="5">
        <v>9</v>
      </c>
      <c r="G15" s="5">
        <v>242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18</v>
      </c>
      <c r="O15" s="5">
        <v>118</v>
      </c>
    </row>
    <row r="16" spans="1:15" ht="12.75">
      <c r="A16" s="20" t="s">
        <v>5</v>
      </c>
      <c r="B16" s="5">
        <v>716</v>
      </c>
      <c r="C16" s="5">
        <v>0</v>
      </c>
      <c r="D16" s="5">
        <v>0</v>
      </c>
      <c r="E16" s="5">
        <v>0</v>
      </c>
      <c r="F16" s="5">
        <v>424</v>
      </c>
      <c r="G16" s="5">
        <v>189</v>
      </c>
      <c r="H16" s="5">
        <v>37</v>
      </c>
      <c r="I16" s="5">
        <v>0</v>
      </c>
      <c r="J16" s="5">
        <v>1</v>
      </c>
      <c r="K16" s="5">
        <v>0</v>
      </c>
      <c r="L16" s="5">
        <v>0</v>
      </c>
      <c r="M16" s="5">
        <v>8</v>
      </c>
      <c r="N16" s="5">
        <v>23</v>
      </c>
      <c r="O16" s="5">
        <v>34</v>
      </c>
    </row>
    <row r="17" spans="1:15" ht="12.75">
      <c r="A17" s="20" t="s">
        <v>6</v>
      </c>
      <c r="B17" s="5">
        <v>609</v>
      </c>
      <c r="C17" s="5">
        <v>0</v>
      </c>
      <c r="D17" s="5">
        <v>0</v>
      </c>
      <c r="E17" s="5">
        <v>0</v>
      </c>
      <c r="F17" s="5">
        <v>423</v>
      </c>
      <c r="G17" s="5">
        <v>0</v>
      </c>
      <c r="H17" s="5">
        <v>0</v>
      </c>
      <c r="I17" s="5">
        <v>36</v>
      </c>
      <c r="J17" s="5">
        <v>0</v>
      </c>
      <c r="K17" s="5">
        <v>99</v>
      </c>
      <c r="L17" s="5">
        <v>2</v>
      </c>
      <c r="M17" s="5">
        <v>14</v>
      </c>
      <c r="N17" s="5">
        <v>24</v>
      </c>
      <c r="O17" s="5">
        <v>11</v>
      </c>
    </row>
    <row r="18" spans="1:15" ht="12.75">
      <c r="A18" s="20" t="s">
        <v>7</v>
      </c>
      <c r="B18" s="5">
        <v>956</v>
      </c>
      <c r="C18" s="5">
        <v>0</v>
      </c>
      <c r="D18" s="5">
        <v>0</v>
      </c>
      <c r="E18" s="5">
        <v>0</v>
      </c>
      <c r="F18" s="5">
        <v>397</v>
      </c>
      <c r="G18" s="5">
        <v>81</v>
      </c>
      <c r="H18" s="5">
        <v>0</v>
      </c>
      <c r="I18" s="5">
        <v>64</v>
      </c>
      <c r="J18" s="5">
        <v>0</v>
      </c>
      <c r="K18" s="5">
        <v>0</v>
      </c>
      <c r="L18" s="5">
        <v>0</v>
      </c>
      <c r="M18" s="5">
        <v>7</v>
      </c>
      <c r="N18" s="5">
        <v>0</v>
      </c>
      <c r="O18" s="5">
        <v>407</v>
      </c>
    </row>
    <row r="19" spans="1:15" ht="12.75">
      <c r="A19" s="20" t="s">
        <v>8</v>
      </c>
      <c r="B19" s="5">
        <v>263</v>
      </c>
      <c r="C19" s="5">
        <v>0</v>
      </c>
      <c r="D19" s="5">
        <v>0</v>
      </c>
      <c r="E19" s="5">
        <v>0</v>
      </c>
      <c r="F19" s="5">
        <v>222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11</v>
      </c>
      <c r="N19" s="5">
        <v>30</v>
      </c>
      <c r="O19" s="5">
        <v>0</v>
      </c>
    </row>
    <row r="20" spans="1:15" ht="12.75">
      <c r="A20" s="20" t="s">
        <v>9</v>
      </c>
      <c r="B20" s="5">
        <v>184</v>
      </c>
      <c r="C20" s="5">
        <v>0</v>
      </c>
      <c r="D20" s="5">
        <v>0</v>
      </c>
      <c r="E20" s="5">
        <v>0</v>
      </c>
      <c r="F20" s="5">
        <v>179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0</v>
      </c>
      <c r="O20" s="5">
        <v>0</v>
      </c>
    </row>
    <row r="21" spans="1:15" ht="12.75">
      <c r="A21" s="20" t="s">
        <v>10</v>
      </c>
      <c r="B21" s="5">
        <v>243</v>
      </c>
      <c r="C21" s="5">
        <v>0</v>
      </c>
      <c r="D21" s="5">
        <v>0</v>
      </c>
      <c r="E21" s="5">
        <v>0</v>
      </c>
      <c r="F21" s="5">
        <v>236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7</v>
      </c>
      <c r="O21" s="5">
        <v>0</v>
      </c>
    </row>
    <row r="22" spans="1:15" ht="12.75">
      <c r="A22" s="20" t="s">
        <v>11</v>
      </c>
      <c r="B22" s="5">
        <v>417</v>
      </c>
      <c r="C22" s="5">
        <v>0</v>
      </c>
      <c r="D22" s="5">
        <v>0</v>
      </c>
      <c r="E22" s="5">
        <v>0</v>
      </c>
      <c r="F22" s="5">
        <v>318</v>
      </c>
      <c r="G22" s="5">
        <v>0</v>
      </c>
      <c r="H22" s="5">
        <v>1</v>
      </c>
      <c r="I22" s="5">
        <v>92</v>
      </c>
      <c r="J22" s="5">
        <v>2</v>
      </c>
      <c r="K22" s="5">
        <v>0</v>
      </c>
      <c r="L22" s="5">
        <v>0</v>
      </c>
      <c r="M22" s="5">
        <v>1</v>
      </c>
      <c r="N22" s="5">
        <v>3</v>
      </c>
      <c r="O22" s="5">
        <v>0</v>
      </c>
    </row>
    <row r="23" spans="1:15" ht="12.75">
      <c r="A23" s="20" t="s">
        <v>12</v>
      </c>
      <c r="B23" s="5">
        <v>10845</v>
      </c>
      <c r="C23" s="5">
        <v>7</v>
      </c>
      <c r="D23" s="5">
        <v>0</v>
      </c>
      <c r="E23" s="5">
        <v>0</v>
      </c>
      <c r="F23" s="5">
        <v>7850</v>
      </c>
      <c r="G23" s="5">
        <v>565</v>
      </c>
      <c r="H23" s="5">
        <v>288</v>
      </c>
      <c r="I23" s="5">
        <v>1102</v>
      </c>
      <c r="J23" s="5">
        <v>45</v>
      </c>
      <c r="K23" s="5">
        <v>157</v>
      </c>
      <c r="L23" s="5">
        <v>17</v>
      </c>
      <c r="M23" s="5">
        <v>76</v>
      </c>
      <c r="N23" s="5">
        <v>179</v>
      </c>
      <c r="O23" s="5">
        <v>559</v>
      </c>
    </row>
    <row r="24" spans="1:16" ht="12.75">
      <c r="A24" s="20" t="s">
        <v>13</v>
      </c>
      <c r="B24" s="5">
        <v>177</v>
      </c>
      <c r="C24" s="5">
        <v>0</v>
      </c>
      <c r="D24" s="5">
        <v>0</v>
      </c>
      <c r="E24" s="5">
        <v>0</v>
      </c>
      <c r="F24" s="5">
        <v>149</v>
      </c>
      <c r="G24" s="5">
        <v>17</v>
      </c>
      <c r="H24" s="5">
        <v>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5</v>
      </c>
      <c r="P24" s="5"/>
    </row>
    <row r="25" spans="1:16" ht="12.75">
      <c r="A25" s="20" t="s">
        <v>14</v>
      </c>
      <c r="B25" s="5">
        <v>419</v>
      </c>
      <c r="C25" s="5">
        <v>1</v>
      </c>
      <c r="D25" s="5">
        <v>0</v>
      </c>
      <c r="E25" s="5">
        <v>0</v>
      </c>
      <c r="F25" s="5">
        <v>241</v>
      </c>
      <c r="G25" s="5">
        <v>0</v>
      </c>
      <c r="H25" s="5">
        <v>0</v>
      </c>
      <c r="I25" s="5">
        <v>160</v>
      </c>
      <c r="J25" s="5">
        <v>1</v>
      </c>
      <c r="K25" s="5">
        <v>1</v>
      </c>
      <c r="L25" s="5">
        <v>4</v>
      </c>
      <c r="M25" s="5">
        <v>1</v>
      </c>
      <c r="N25" s="5">
        <v>8</v>
      </c>
      <c r="O25" s="5">
        <v>2</v>
      </c>
      <c r="P25" s="5"/>
    </row>
    <row r="26" spans="1:16" ht="12.75">
      <c r="A26" s="20" t="s">
        <v>15</v>
      </c>
      <c r="B26" s="5">
        <v>1033</v>
      </c>
      <c r="C26" s="5">
        <v>0</v>
      </c>
      <c r="D26" s="5">
        <v>0</v>
      </c>
      <c r="E26" s="5">
        <v>0</v>
      </c>
      <c r="F26" s="5">
        <v>482</v>
      </c>
      <c r="G26" s="5">
        <v>2</v>
      </c>
      <c r="H26" s="5">
        <v>20</v>
      </c>
      <c r="I26" s="5">
        <v>152</v>
      </c>
      <c r="J26" s="5">
        <v>3</v>
      </c>
      <c r="K26" s="5">
        <v>0</v>
      </c>
      <c r="L26" s="5">
        <v>0</v>
      </c>
      <c r="M26" s="5">
        <v>99</v>
      </c>
      <c r="N26" s="5">
        <v>275</v>
      </c>
      <c r="O26" s="5">
        <v>0</v>
      </c>
      <c r="P26" s="5"/>
    </row>
    <row r="27" spans="1:16" ht="12.75">
      <c r="A27" s="20" t="s">
        <v>16</v>
      </c>
      <c r="B27" s="5">
        <v>547</v>
      </c>
      <c r="C27" s="5">
        <v>1</v>
      </c>
      <c r="D27" s="5">
        <v>0</v>
      </c>
      <c r="E27" s="5">
        <v>0</v>
      </c>
      <c r="F27" s="5">
        <v>355</v>
      </c>
      <c r="G27" s="5">
        <v>64</v>
      </c>
      <c r="H27" s="5">
        <v>2</v>
      </c>
      <c r="I27" s="5">
        <v>37</v>
      </c>
      <c r="J27" s="5">
        <v>2</v>
      </c>
      <c r="K27" s="5">
        <v>14</v>
      </c>
      <c r="L27" s="5">
        <v>0</v>
      </c>
      <c r="M27" s="5">
        <v>0</v>
      </c>
      <c r="N27" s="5">
        <v>0</v>
      </c>
      <c r="O27" s="5">
        <v>72</v>
      </c>
      <c r="P27" s="5"/>
    </row>
    <row r="28" spans="1:16" ht="12.75">
      <c r="A28" s="20" t="s">
        <v>17</v>
      </c>
      <c r="B28" s="5">
        <v>754</v>
      </c>
      <c r="C28" s="5">
        <v>2</v>
      </c>
      <c r="D28" s="5">
        <v>0</v>
      </c>
      <c r="E28" s="5">
        <v>0</v>
      </c>
      <c r="F28" s="5">
        <v>521</v>
      </c>
      <c r="G28" s="5">
        <v>0</v>
      </c>
      <c r="H28" s="5">
        <v>46</v>
      </c>
      <c r="I28" s="5">
        <v>75</v>
      </c>
      <c r="J28" s="5">
        <v>2</v>
      </c>
      <c r="K28" s="5">
        <v>0</v>
      </c>
      <c r="L28" s="5">
        <v>2</v>
      </c>
      <c r="M28" s="5">
        <v>22</v>
      </c>
      <c r="N28" s="5">
        <v>43</v>
      </c>
      <c r="O28" s="5">
        <v>41</v>
      </c>
      <c r="P28" s="5"/>
    </row>
    <row r="29" spans="1:16" ht="12.75">
      <c r="A29" s="20" t="s">
        <v>18</v>
      </c>
      <c r="B29" s="5">
        <v>557</v>
      </c>
      <c r="C29" s="5">
        <v>0</v>
      </c>
      <c r="D29" s="5">
        <v>0</v>
      </c>
      <c r="E29" s="5">
        <v>0</v>
      </c>
      <c r="F29" s="5">
        <v>288</v>
      </c>
      <c r="G29" s="5">
        <v>21</v>
      </c>
      <c r="H29" s="5">
        <v>0</v>
      </c>
      <c r="I29" s="5">
        <v>185</v>
      </c>
      <c r="J29" s="5">
        <v>0</v>
      </c>
      <c r="K29" s="5">
        <v>0</v>
      </c>
      <c r="L29" s="5">
        <v>1</v>
      </c>
      <c r="M29" s="5">
        <v>7</v>
      </c>
      <c r="N29" s="5">
        <v>22</v>
      </c>
      <c r="O29" s="5">
        <v>33</v>
      </c>
      <c r="P29" s="5"/>
    </row>
    <row r="30" spans="1:16" ht="12.75">
      <c r="A30" s="20" t="s">
        <v>19</v>
      </c>
      <c r="B30" s="5">
        <v>583</v>
      </c>
      <c r="C30" s="5">
        <v>1</v>
      </c>
      <c r="D30" s="5">
        <v>0</v>
      </c>
      <c r="E30" s="5">
        <v>0</v>
      </c>
      <c r="F30" s="5">
        <v>386</v>
      </c>
      <c r="G30" s="5">
        <v>0</v>
      </c>
      <c r="H30" s="5">
        <v>0</v>
      </c>
      <c r="I30" s="5">
        <v>108</v>
      </c>
      <c r="J30" s="5">
        <v>1</v>
      </c>
      <c r="K30" s="5">
        <v>0</v>
      </c>
      <c r="L30" s="5">
        <v>0</v>
      </c>
      <c r="M30" s="5">
        <v>5</v>
      </c>
      <c r="N30" s="5">
        <v>56</v>
      </c>
      <c r="O30" s="5">
        <v>26</v>
      </c>
      <c r="P30" s="5"/>
    </row>
    <row r="31" spans="1:16" ht="12.75">
      <c r="A31" s="20" t="s">
        <v>20</v>
      </c>
      <c r="B31" s="5">
        <v>278</v>
      </c>
      <c r="C31" s="5">
        <v>0</v>
      </c>
      <c r="D31" s="5">
        <v>0</v>
      </c>
      <c r="E31" s="5">
        <v>0</v>
      </c>
      <c r="F31" s="5">
        <v>142</v>
      </c>
      <c r="G31" s="5">
        <v>56</v>
      </c>
      <c r="H31" s="5">
        <v>1</v>
      </c>
      <c r="I31" s="5">
        <v>31</v>
      </c>
      <c r="J31" s="5">
        <v>2</v>
      </c>
      <c r="K31" s="5">
        <v>9</v>
      </c>
      <c r="L31" s="5">
        <v>2</v>
      </c>
      <c r="M31" s="5">
        <v>3</v>
      </c>
      <c r="N31" s="5">
        <v>9</v>
      </c>
      <c r="O31" s="5">
        <v>23</v>
      </c>
      <c r="P31" s="5"/>
    </row>
    <row r="32" spans="1:16" ht="12.75">
      <c r="A32" s="20" t="s">
        <v>21</v>
      </c>
      <c r="B32" s="5">
        <v>420</v>
      </c>
      <c r="C32" s="5">
        <v>1</v>
      </c>
      <c r="D32" s="5">
        <v>0</v>
      </c>
      <c r="E32" s="5">
        <v>0</v>
      </c>
      <c r="F32" s="5">
        <v>357</v>
      </c>
      <c r="G32" s="5">
        <v>40</v>
      </c>
      <c r="H32" s="5">
        <v>0</v>
      </c>
      <c r="I32" s="5">
        <v>0</v>
      </c>
      <c r="J32" s="5">
        <v>0</v>
      </c>
      <c r="K32" s="5">
        <v>9</v>
      </c>
      <c r="L32" s="5">
        <v>0</v>
      </c>
      <c r="M32" s="5">
        <v>5</v>
      </c>
      <c r="N32" s="5">
        <v>8</v>
      </c>
      <c r="O32" s="5">
        <v>0</v>
      </c>
      <c r="P32" s="5"/>
    </row>
    <row r="33" spans="1:16" ht="12.75">
      <c r="A33" s="20" t="s">
        <v>22</v>
      </c>
      <c r="B33" s="5">
        <v>77</v>
      </c>
      <c r="C33" s="5">
        <v>0</v>
      </c>
      <c r="D33" s="5">
        <v>0</v>
      </c>
      <c r="E33" s="5">
        <v>0</v>
      </c>
      <c r="F33" s="5">
        <v>72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3</v>
      </c>
      <c r="N33" s="5">
        <v>2</v>
      </c>
      <c r="O33" s="5">
        <v>0</v>
      </c>
      <c r="P33" s="5"/>
    </row>
    <row r="34" spans="1:16" ht="12.75">
      <c r="A34" s="10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39</v>
      </c>
      <c r="B35" s="9">
        <v>136720</v>
      </c>
      <c r="C35" s="9">
        <v>85</v>
      </c>
      <c r="D35" s="9">
        <v>1</v>
      </c>
      <c r="E35" s="9">
        <v>2</v>
      </c>
      <c r="F35" s="9">
        <v>85706</v>
      </c>
      <c r="G35" s="9">
        <v>15710</v>
      </c>
      <c r="H35" s="9">
        <v>4425</v>
      </c>
      <c r="I35" s="9">
        <v>12112</v>
      </c>
      <c r="J35" s="9">
        <v>898</v>
      </c>
      <c r="K35" s="9">
        <v>3139</v>
      </c>
      <c r="L35" s="9">
        <v>782</v>
      </c>
      <c r="M35" s="9">
        <v>2464</v>
      </c>
      <c r="N35" s="9">
        <v>4520</v>
      </c>
      <c r="O35" s="9">
        <v>6876</v>
      </c>
      <c r="P35" s="16"/>
    </row>
    <row r="36" spans="1:16" ht="12.75">
      <c r="A36" s="10" t="s">
        <v>40</v>
      </c>
      <c r="B36" s="17">
        <f aca="true" t="shared" si="2" ref="B36:O36">+B35*100/$B35</f>
        <v>100</v>
      </c>
      <c r="C36" s="17">
        <f t="shared" si="2"/>
        <v>0.06217086015213575</v>
      </c>
      <c r="D36" s="17">
        <f t="shared" si="2"/>
        <v>0.0007314218841427735</v>
      </c>
      <c r="E36" s="17">
        <f t="shared" si="2"/>
        <v>0.001462843768285547</v>
      </c>
      <c r="F36" s="17">
        <f t="shared" si="2"/>
        <v>62.68724400234055</v>
      </c>
      <c r="G36" s="17">
        <f>+G35*100/$B35</f>
        <v>11.490637799882972</v>
      </c>
      <c r="H36" s="17">
        <f>+H35*100/$B35</f>
        <v>3.236541837331773</v>
      </c>
      <c r="I36" s="17">
        <f t="shared" si="2"/>
        <v>8.858981860737273</v>
      </c>
      <c r="J36" s="17">
        <f t="shared" si="2"/>
        <v>0.6568168519602107</v>
      </c>
      <c r="K36" s="17">
        <f t="shared" si="2"/>
        <v>2.295933294324166</v>
      </c>
      <c r="L36" s="17">
        <f t="shared" si="2"/>
        <v>0.5719719133996489</v>
      </c>
      <c r="M36" s="17">
        <f>+M35*100/$B35</f>
        <v>1.802223522527794</v>
      </c>
      <c r="N36" s="17">
        <f>+N35*100/$B35</f>
        <v>3.3060269163253366</v>
      </c>
      <c r="O36" s="17">
        <f t="shared" si="2"/>
        <v>5.029256875365711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24</v>
      </c>
    </row>
    <row r="42" ht="12.75">
      <c r="L42" s="26" t="s">
        <v>42</v>
      </c>
    </row>
  </sheetData>
  <sheetProtection/>
  <mergeCells count="1">
    <mergeCell ref="A5:O5"/>
  </mergeCells>
  <hyperlinks>
    <hyperlink ref="M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