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1.1" sheetId="2" r:id="rId2"/>
    <sheet name="3.1.2" sheetId="3" r:id="rId3"/>
    <sheet name="3.1.3" sheetId="4" r:id="rId4"/>
    <sheet name="3.1.4" sheetId="5" r:id="rId5"/>
    <sheet name="3.1.5" sheetId="6" r:id="rId6"/>
    <sheet name="3.1.6" sheetId="7" r:id="rId7"/>
    <sheet name="3.1.7" sheetId="8" r:id="rId8"/>
    <sheet name="3.1.8" sheetId="9" r:id="rId9"/>
    <sheet name="3.1.9" sheetId="10" r:id="rId10"/>
  </sheets>
  <definedNames>
    <definedName name="_xlnm.Print_Area" localSheetId="1">'3.1.1'!$A$1:$H$60</definedName>
    <definedName name="_xlnm.Print_Area" localSheetId="2">'3.1.2'!$A$1:$H$58</definedName>
    <definedName name="_xlnm.Print_Area" localSheetId="3">'3.1.3'!$A$1:$H$60</definedName>
    <definedName name="_xlnm.Print_Area" localSheetId="4">'3.1.4'!$A$1:$H$60</definedName>
    <definedName name="_xlnm.Print_Area" localSheetId="5">'3.1.5'!$A$1:$H$59</definedName>
    <definedName name="_xlnm.Print_Area" localSheetId="6">'3.1.6'!$A$1:$C$62</definedName>
    <definedName name="_xlnm.Print_Area" localSheetId="7">'3.1.7'!$A$1:$E$62</definedName>
    <definedName name="_xlnm.Print_Area" localSheetId="8">'3.1.8'!$A$1:$C$65</definedName>
    <definedName name="_xlnm.Print_Area" localSheetId="9">'3.1.9'!$A$1:$F$36</definedName>
  </definedNames>
  <calcPr fullCalcOnLoad="1"/>
</workbook>
</file>

<file path=xl/sharedStrings.xml><?xml version="1.0" encoding="utf-8"?>
<sst xmlns="http://schemas.openxmlformats.org/spreadsheetml/2006/main" count="318" uniqueCount="72">
  <si>
    <t>Total</t>
  </si>
  <si>
    <t>Diligencias urgentes</t>
  </si>
  <si>
    <t>Sumarios</t>
  </si>
  <si>
    <t>Diligencias previas</t>
  </si>
  <si>
    <t>Procedimientos abreviados</t>
  </si>
  <si>
    <t>Juicios de faltas</t>
  </si>
  <si>
    <t>Ley Orgánica 5/95 Jurado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</si>
  <si>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</si>
  <si>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</si>
  <si>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</si>
  <si>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</si>
  <si>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</si>
  <si>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</si>
  <si>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</si>
  <si>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</si>
  <si>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</si>
  <si>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</si>
  <si>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</si>
  <si>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</si>
  <si>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</si>
  <si>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</si>
  <si>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</si>
  <si>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</si>
  <si>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</si>
  <si>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</si>
  <si>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</si>
  <si>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</si>
  <si>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</si>
  <si>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</si>
  <si>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</si>
  <si>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</si>
  <si>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Juicios de faltas de enjuiciamiento rápido e inmediato</t>
  </si>
  <si>
    <t>Ejecutorias de juicios de faltas</t>
  </si>
  <si>
    <t xml:space="preserve">Total  </t>
  </si>
  <si>
    <t xml:space="preserve">Injurias  </t>
  </si>
  <si>
    <t xml:space="preserve">Vejación injusta  </t>
  </si>
  <si>
    <t xml:space="preserve">Otras  </t>
  </si>
  <si>
    <t xml:space="preserve">Resueltos  </t>
  </si>
  <si>
    <t xml:space="preserve">Pendientes al finalizar  </t>
  </si>
  <si>
    <t>Señalamientos penales</t>
  </si>
  <si>
    <t xml:space="preserve">        Señalados para el Trimestre</t>
  </si>
  <si>
    <t xml:space="preserve">        Suspendidos para el Trimestre</t>
  </si>
  <si>
    <t xml:space="preserve">        Celebrados para el Trimestre</t>
  </si>
  <si>
    <t>Causas con preso</t>
  </si>
  <si>
    <t>Causas sin preso</t>
  </si>
  <si>
    <t xml:space="preserve">Juicios rapidos  </t>
  </si>
  <si>
    <t xml:space="preserve">Restantes  </t>
  </si>
  <si>
    <t>3. Movimiento de asuntos</t>
  </si>
  <si>
    <t>3.1. Asuntos penales</t>
  </si>
  <si>
    <t xml:space="preserve">   Total</t>
  </si>
  <si>
    <t xml:space="preserve">   Porcentaje</t>
  </si>
  <si>
    <t xml:space="preserve">   Partidos Judiciales</t>
  </si>
  <si>
    <t>Partidos Judiciales</t>
  </si>
  <si>
    <t>ÍNDICE</t>
  </si>
  <si>
    <t>Incoadas</t>
  </si>
  <si>
    <t xml:space="preserve">Ingresados directamente  </t>
  </si>
  <si>
    <t xml:space="preserve">Reabiertos  </t>
  </si>
  <si>
    <t xml:space="preserve">Resueltos: Archivo provisional  </t>
  </si>
  <si>
    <t>Resueltos: Archivo definitivo</t>
  </si>
  <si>
    <t xml:space="preserve">    Señalamientos restantes juicios de faltas</t>
  </si>
  <si>
    <t xml:space="preserve">    Señalamientos juicios rápidos de faltas</t>
  </si>
  <si>
    <t>3 - MOVIMIENTOS DE ASUNTOS</t>
  </si>
  <si>
    <t>3.1.1. Asuntos penales ingresados directamente por Partidos Judiciales según tipo de procedimiento. 2012</t>
  </si>
  <si>
    <t>3.1.2. Asuntos penales ingresados procedentes de otros órganos por Partidos Judiciales según tipo de procedimiento. 2012</t>
  </si>
  <si>
    <t>3.1.3. Asuntos penales reabiertos por Partidos Judiciales según tipo de procedimiento. 2012</t>
  </si>
  <si>
    <t>3.1.4. Asuntos penales resueltos por Partidos Judiciales según tipo de procedimiento. 2012</t>
  </si>
  <si>
    <t>3.1.5. Asuntos penales pendientes al finalizar por Partidos Judiciales según tipo de procedimiento. 2012</t>
  </si>
  <si>
    <t>3.1.6. Juicios rápidos y ejecutorias de juicios de faltas por movimiento. 2012</t>
  </si>
  <si>
    <t>3.1.8. Señalamientos penales por tipo de señalamiento. 2012</t>
  </si>
  <si>
    <t>3.1.7. Faltas por Partidos Judiciales según tipo de falta ingresada. 2012</t>
  </si>
  <si>
    <t>3.1.9. Procedimientos elevados para su enjuiciamiento por Partidos Judiciales según causas y tipo de juicio. 2012</t>
  </si>
  <si>
    <t>VIOLENCIA CONTRA LA MUJER EN LA ESTADÍSTICA JUDICIAL.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</si>
</sst>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54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9.75"/>
      <color indexed="8"/>
      <name val="Arial"/>
      <family val="0"/>
    </font>
    <font>
      <sz val="11.75"/>
      <color indexed="8"/>
      <name val="Arial"/>
      <family val="0"/>
    </font>
    <font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8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6" fillId="34" borderId="0" xfId="46" applyFont="1" applyFill="1" applyAlignment="1" applyProtection="1">
      <alignment wrapText="1"/>
      <protection/>
    </xf>
    <xf numFmtId="164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indent="1"/>
    </xf>
    <xf numFmtId="0" fontId="8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9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0" xfId="46" applyFill="1" applyAlignment="1" applyProtection="1">
      <alignment horizontal="right"/>
      <protection/>
    </xf>
    <xf numFmtId="0" fontId="6" fillId="34" borderId="0" xfId="46" applyFill="1" applyAlignment="1" applyProtection="1">
      <alignment wrapText="1"/>
      <protection/>
    </xf>
    <xf numFmtId="3" fontId="6" fillId="0" borderId="0" xfId="46" applyNumberFormat="1" applyFill="1" applyAlignment="1" applyProtection="1">
      <alignment horizontal="right"/>
      <protection/>
    </xf>
    <xf numFmtId="0" fontId="9" fillId="3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3.1.1g. Asuntos penales ingresados directamente según tipo de procedimiento.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8475"/>
          <c:h val="0.62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'3.1.1'!$A$10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'3.1.1'!$B$8:$H$8</c:f>
              <c:strCache/>
            </c:strRef>
          </c:cat>
          <c:val>
            <c:numRef>
              <c:f>'3.1.1'!$B$12:$H$12</c:f>
              <c:numCache/>
            </c:numRef>
          </c:val>
        </c:ser>
        <c:ser>
          <c:idx val="0"/>
          <c:order val="1"/>
          <c:tx>
            <c:strRef>
              <c:f>'3.1.1'!$A$35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'3.1.1'!$B$8:$H$8</c:f>
              <c:strCache/>
            </c:strRef>
          </c:cat>
          <c:val>
            <c:numRef>
              <c:f>'3.1.1'!$B$37:$H$37</c:f>
              <c:numCache/>
            </c:numRef>
          </c:val>
        </c:ser>
        <c:axId val="37890618"/>
        <c:axId val="5471243"/>
      </c:barChart>
      <c:catAx>
        <c:axId val="3789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 val="autoZero"/>
        <c:auto val="1"/>
        <c:lblOffset val="100"/>
        <c:tickLblSkip val="1"/>
        <c:noMultiLvlLbl val="0"/>
      </c:catAx>
      <c:valAx>
        <c:axId val="54712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9061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"/>
          <c:y val="0.81975"/>
          <c:w val="0.337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3.1.8.2g. Señalamientos penales por tipo de señalamiento. España. 2012</a:t>
            </a:r>
          </a:p>
        </c:rich>
      </c:tx>
      <c:layout>
        <c:manualLayout>
          <c:xMode val="factor"/>
          <c:yMode val="factor"/>
          <c:x val="-0.1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25"/>
          <c:w val="1"/>
          <c:h val="0.66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'3.1.8'!$A$11</c:f>
              <c:strCache>
                <c:ptCount val="1"/>
                <c:pt idx="0">
                  <c:v>    Señalamientos juicios rápidos de faltas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'3.1.8'!$C$12:$C$14</c:f>
              <c:numCache/>
            </c:numRef>
          </c:val>
        </c:ser>
        <c:ser>
          <c:idx val="0"/>
          <c:order val="1"/>
          <c:tx>
            <c:strRef>
              <c:f>'3.1.8'!$A$15</c:f>
              <c:strCache>
                <c:ptCount val="1"/>
                <c:pt idx="0">
                  <c:v>    Señalamientos restantes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'3.1.8'!$C$16:$C$18</c:f>
              <c:numCache/>
            </c:numRef>
          </c:val>
        </c:ser>
        <c:axId val="49909300"/>
        <c:axId val="46530517"/>
      </c:barChart>
      <c:catAx>
        <c:axId val="4990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9300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5"/>
          <c:y val="0.829"/>
          <c:w val="0.9177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3.1.2g. Asuntos penales ingresados procedentes de otros órganos según tipo de procedimiento.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35"/>
          <c:w val="0.984"/>
          <c:h val="0.5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'3.1.2'!$A$10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'3.1.2'!$B$8:$H$8</c:f>
              <c:strCache/>
            </c:strRef>
          </c:cat>
          <c:val>
            <c:numRef>
              <c:f>'3.1.2'!$B$12:$H$12</c:f>
              <c:numCache/>
            </c:numRef>
          </c:val>
        </c:ser>
        <c:ser>
          <c:idx val="0"/>
          <c:order val="1"/>
          <c:tx>
            <c:strRef>
              <c:f>'3.1.2'!$A$35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'3.1.2'!$B$8:$H$8</c:f>
              <c:strCache/>
            </c:strRef>
          </c:cat>
          <c:val>
            <c:numRef>
              <c:f>'3.1.2'!$B$37:$H$37</c:f>
              <c:numCache/>
            </c:numRef>
          </c:val>
        </c:ser>
        <c:axId val="49241188"/>
        <c:axId val="40517509"/>
      </c:barChart>
      <c:catAx>
        <c:axId val="4924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9"/>
              <c:y val="-0.0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17509"/>
        <c:crosses val="autoZero"/>
        <c:auto val="1"/>
        <c:lblOffset val="100"/>
        <c:tickLblSkip val="1"/>
        <c:noMultiLvlLbl val="0"/>
      </c:catAx>
      <c:valAx>
        <c:axId val="4051750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118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5"/>
          <c:y val="0.84725"/>
          <c:w val="0.3542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3.1.3g. Asuntos penales reabiertos según tipo de procedimiento.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0.98275"/>
          <c:h val="0.5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'3.1.3'!$A$10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'3.1.3'!$B$8:$H$8</c:f>
              <c:strCache/>
            </c:strRef>
          </c:cat>
          <c:val>
            <c:numRef>
              <c:f>'3.1.3'!$B$12:$H$12</c:f>
              <c:numCache/>
            </c:numRef>
          </c:val>
        </c:ser>
        <c:ser>
          <c:idx val="0"/>
          <c:order val="1"/>
          <c:tx>
            <c:strRef>
              <c:f>'3.1.3'!$A$35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'3.1.3'!$B$8:$H$8</c:f>
              <c:strCache/>
            </c:strRef>
          </c:cat>
          <c:val>
            <c:numRef>
              <c:f>'3.1.3'!$B$37:$H$37</c:f>
              <c:numCache/>
            </c:numRef>
          </c:val>
        </c:ser>
        <c:axId val="29113262"/>
        <c:axId val="60692767"/>
      </c:barChart>
      <c:catAx>
        <c:axId val="29113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2767"/>
        <c:crosses val="autoZero"/>
        <c:auto val="1"/>
        <c:lblOffset val="100"/>
        <c:tickLblSkip val="1"/>
        <c:noMultiLvlLbl val="0"/>
      </c:catAx>
      <c:valAx>
        <c:axId val="6069276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1326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375"/>
          <c:y val="0.8045"/>
          <c:w val="0.450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3.1.4g. Asuntos penales resueltos según tipo de procedimiento.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0.9825"/>
          <c:h val="0.60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'3.1.4'!$A$10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'3.1.4'!$B$8:$H$8</c:f>
              <c:strCache/>
            </c:strRef>
          </c:cat>
          <c:val>
            <c:numRef>
              <c:f>'3.1.4'!$B$12:$H$12</c:f>
              <c:numCache/>
            </c:numRef>
          </c:val>
        </c:ser>
        <c:ser>
          <c:idx val="0"/>
          <c:order val="1"/>
          <c:tx>
            <c:strRef>
              <c:f>'3.1.4'!$A$35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'3.1.4'!$B$8:$H$8</c:f>
              <c:strCache/>
            </c:strRef>
          </c:cat>
          <c:val>
            <c:numRef>
              <c:f>'3.1.4'!$B$37:$H$37</c:f>
              <c:numCache/>
            </c:numRef>
          </c:val>
        </c:ser>
        <c:axId val="9363992"/>
        <c:axId val="17167065"/>
      </c:barChart>
      <c:catAx>
        <c:axId val="936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7065"/>
        <c:crosses val="autoZero"/>
        <c:auto val="1"/>
        <c:lblOffset val="100"/>
        <c:tickLblSkip val="1"/>
        <c:noMultiLvlLbl val="0"/>
      </c:catAx>
      <c:valAx>
        <c:axId val="1716706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6399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8"/>
          <c:y val="0.82025"/>
          <c:w val="0.393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3.1.5g. Asuntos penales pendientes al finalizar según tipo de procedimiento.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25"/>
          <c:w val="0.99725"/>
          <c:h val="0.6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'3.1.5'!$A$10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'3.1.5'!$B$8:$H$8</c:f>
              <c:strCache/>
            </c:strRef>
          </c:cat>
          <c:val>
            <c:numRef>
              <c:f>'3.1.5'!$B$12:$H$12</c:f>
              <c:numCache/>
            </c:numRef>
          </c:val>
        </c:ser>
        <c:ser>
          <c:idx val="0"/>
          <c:order val="1"/>
          <c:tx>
            <c:strRef>
              <c:f>'3.1.5'!$A$35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'3.1.5'!$B$8:$H$8</c:f>
              <c:strCache/>
            </c:strRef>
          </c:cat>
          <c:val>
            <c:numRef>
              <c:f>'3.1.5'!$B$37:$H$37</c:f>
              <c:numCache/>
            </c:numRef>
          </c:val>
        </c:ser>
        <c:axId val="20285858"/>
        <c:axId val="48354995"/>
      </c:barChart>
      <c:catAx>
        <c:axId val="2028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54995"/>
        <c:crosses val="autoZero"/>
        <c:auto val="1"/>
        <c:lblOffset val="100"/>
        <c:tickLblSkip val="1"/>
        <c:noMultiLvlLbl val="0"/>
      </c:catAx>
      <c:valAx>
        <c:axId val="4835499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8585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3"/>
          <c:y val="0.8205"/>
          <c:w val="0.3442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3.1.6.2g. Juicios rápidos y ejecutorias de juicios de faltas por movimiento. España. 2012</a:t>
            </a:r>
          </a:p>
        </c:rich>
      </c:tx>
      <c:layout>
        <c:manualLayout>
          <c:xMode val="factor"/>
          <c:yMode val="factor"/>
          <c:x val="-0.105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375"/>
          <c:w val="0.97225"/>
          <c:h val="0.61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'3.1.6'!$A$10</c:f>
              <c:strCache>
                <c:ptCount val="1"/>
                <c:pt idx="0">
                  <c:v>Juicios de faltas de enjuiciamiento rápido e inmediato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'3.1.6'!$C$11:$C$14</c:f>
              <c:numCache/>
            </c:numRef>
          </c:val>
        </c:ser>
        <c:ser>
          <c:idx val="0"/>
          <c:order val="1"/>
          <c:tx>
            <c:strRef>
              <c:f>'3.1.6'!$A$15</c:f>
              <c:strCache>
                <c:ptCount val="1"/>
                <c:pt idx="0">
                  <c:v>Ejecutorias de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'3.1.6'!$E$17:$E$20</c:f>
              <c:numCache/>
            </c:numRef>
          </c:val>
        </c:ser>
        <c:axId val="32541772"/>
        <c:axId val="24440493"/>
      </c:barChart>
      <c:catAx>
        <c:axId val="32541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0493"/>
        <c:crosses val="autoZero"/>
        <c:auto val="1"/>
        <c:lblOffset val="100"/>
        <c:tickLblSkip val="1"/>
        <c:noMultiLvlLbl val="0"/>
      </c:catAx>
      <c:valAx>
        <c:axId val="24440493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1772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25"/>
          <c:y val="0.7695"/>
          <c:w val="0.627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3.1.6.1g. Juicios rápidos y ejecutorias de juicios de faltas por movimiento. Comunidad de Madrid. 2012</a:t>
            </a:r>
          </a:p>
        </c:rich>
      </c:tx>
      <c:layout>
        <c:manualLayout>
          <c:xMode val="factor"/>
          <c:yMode val="factor"/>
          <c:x val="-0.12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75"/>
          <c:w val="1"/>
          <c:h val="0.6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'3.1.6'!$A$10</c:f>
              <c:strCache>
                <c:ptCount val="1"/>
                <c:pt idx="0">
                  <c:v>Juicios de faltas de enjuiciamiento rápido e inmediato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'3.1.6'!$B$11:$B$14</c:f>
              <c:numCache/>
            </c:numRef>
          </c:val>
        </c:ser>
        <c:ser>
          <c:idx val="0"/>
          <c:order val="1"/>
          <c:tx>
            <c:strRef>
              <c:f>'3.1.6'!$A$15</c:f>
              <c:strCache>
                <c:ptCount val="1"/>
                <c:pt idx="0">
                  <c:v>Ejecutorias de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'3.1.6'!$D$17:$D$20</c:f>
              <c:numCache/>
            </c:numRef>
          </c:val>
        </c:ser>
        <c:axId val="18637846"/>
        <c:axId val="33522887"/>
      </c:barChart>
      <c:catAx>
        <c:axId val="18637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1"/>
              <c:y val="-0.0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2887"/>
        <c:crosses val="autoZero"/>
        <c:auto val="1"/>
        <c:lblOffset val="100"/>
        <c:tickLblSkip val="1"/>
        <c:noMultiLvlLbl val="0"/>
      </c:catAx>
      <c:valAx>
        <c:axId val="3352288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3784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805"/>
          <c:w val="0.6442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3.1.7g. Faltas según tipo de falta ingresada.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7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75"/>
          <c:w val="0.98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'3.1.7'!$A$10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'3.1.7'!$B$8:$E$8</c:f>
              <c:strCache/>
            </c:strRef>
          </c:cat>
          <c:val>
            <c:numRef>
              <c:f>'3.1.7'!$B$12:$E$12</c:f>
              <c:numCache/>
            </c:numRef>
          </c:val>
        </c:ser>
        <c:ser>
          <c:idx val="0"/>
          <c:order val="1"/>
          <c:tx>
            <c:strRef>
              <c:f>'3.1.7'!$A$35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'3.1.7'!$B$8:$E$8</c:f>
              <c:strCache/>
            </c:strRef>
          </c:cat>
          <c:val>
            <c:numRef>
              <c:f>'3.1.7'!$B$37:$E$37</c:f>
              <c:numCache/>
            </c:numRef>
          </c:val>
        </c:ser>
        <c:axId val="33270528"/>
        <c:axId val="30999297"/>
      </c:barChart>
      <c:catAx>
        <c:axId val="33270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2"/>
              <c:y val="-0.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9297"/>
        <c:crosses val="autoZero"/>
        <c:auto val="1"/>
        <c:lblOffset val="100"/>
        <c:tickLblSkip val="1"/>
        <c:noMultiLvlLbl val="0"/>
      </c:catAx>
      <c:valAx>
        <c:axId val="3099929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052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86225"/>
          <c:w val="0.490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3.1.8.1g. Señalamientos penales por tipo de señalamiento. Comunidad de Madrid. 2012</a:t>
            </a:r>
          </a:p>
        </c:rich>
      </c:tx>
      <c:layout>
        <c:manualLayout>
          <c:xMode val="factor"/>
          <c:yMode val="factor"/>
          <c:x val="-0.11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18"/>
          <c:w val="1"/>
          <c:h val="0.59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'3.1.8'!$A$11</c:f>
              <c:strCache>
                <c:ptCount val="1"/>
                <c:pt idx="0">
                  <c:v>    Señalamientos juicios rápidos de faltas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'3.1.8'!$B$12:$B$14</c:f>
              <c:numCache/>
            </c:numRef>
          </c:val>
        </c:ser>
        <c:ser>
          <c:idx val="0"/>
          <c:order val="1"/>
          <c:tx>
            <c:strRef>
              <c:f>'3.1.8'!$A$15</c:f>
              <c:strCache>
                <c:ptCount val="1"/>
                <c:pt idx="0">
                  <c:v>    Señalamientos restantes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'3.1.8'!$B$16:$B$18</c:f>
              <c:numCache/>
            </c:numRef>
          </c:val>
        </c:ser>
        <c:axId val="10558218"/>
        <c:axId val="27915099"/>
      </c:barChart>
      <c:catAx>
        <c:axId val="105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5099"/>
        <c:crosses val="autoZero"/>
        <c:auto val="1"/>
        <c:lblOffset val="100"/>
        <c:tickLblSkip val="1"/>
        <c:noMultiLvlLbl val="0"/>
      </c:catAx>
      <c:valAx>
        <c:axId val="27915099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8218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818"/>
          <c:w val="0.8957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1.1'!A69" /><Relationship Id="rId3" Type="http://schemas.openxmlformats.org/officeDocument/2006/relationships/hyperlink" Target="#'3.1.1'!A69" /><Relationship Id="rId4" Type="http://schemas.openxmlformats.org/officeDocument/2006/relationships/hyperlink" Target="#'3.1.2'!A69" /><Relationship Id="rId5" Type="http://schemas.openxmlformats.org/officeDocument/2006/relationships/hyperlink" Target="#'3.1.2'!A69" /><Relationship Id="rId6" Type="http://schemas.openxmlformats.org/officeDocument/2006/relationships/hyperlink" Target="#'3.1.3'!A69" /><Relationship Id="rId7" Type="http://schemas.openxmlformats.org/officeDocument/2006/relationships/hyperlink" Target="#'3.1.3'!A69" /><Relationship Id="rId8" Type="http://schemas.openxmlformats.org/officeDocument/2006/relationships/hyperlink" Target="#'3.1.4'!A69" /><Relationship Id="rId9" Type="http://schemas.openxmlformats.org/officeDocument/2006/relationships/hyperlink" Target="#'3.1.4'!A69" /><Relationship Id="rId10" Type="http://schemas.openxmlformats.org/officeDocument/2006/relationships/hyperlink" Target="#'3.1.5'!A69" /><Relationship Id="rId11" Type="http://schemas.openxmlformats.org/officeDocument/2006/relationships/hyperlink" Target="#'3.1.5'!A69" /><Relationship Id="rId12" Type="http://schemas.openxmlformats.org/officeDocument/2006/relationships/hyperlink" Target="#'3.1.6'!A54" /><Relationship Id="rId13" Type="http://schemas.openxmlformats.org/officeDocument/2006/relationships/hyperlink" Target="#'3.1.6'!A54" /><Relationship Id="rId14" Type="http://schemas.openxmlformats.org/officeDocument/2006/relationships/hyperlink" Target="#'3.1.7'!A69" /><Relationship Id="rId15" Type="http://schemas.openxmlformats.org/officeDocument/2006/relationships/hyperlink" Target="#'3.1.7'!A69" /><Relationship Id="rId16" Type="http://schemas.openxmlformats.org/officeDocument/2006/relationships/hyperlink" Target="#'3.1.8'!A56" /><Relationship Id="rId17" Type="http://schemas.openxmlformats.org/officeDocument/2006/relationships/hyperlink" Target="#'3.1.8'!A56" /><Relationship Id="rId18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9525</xdr:rowOff>
    </xdr:from>
    <xdr:to>
      <xdr:col>1</xdr:col>
      <xdr:colOff>152400</xdr:colOff>
      <xdr:row>9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295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9525</xdr:rowOff>
    </xdr:from>
    <xdr:to>
      <xdr:col>1</xdr:col>
      <xdr:colOff>152400</xdr:colOff>
      <xdr:row>10</xdr:row>
      <xdr:rowOff>142875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457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152400</xdr:colOff>
      <xdr:row>11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28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152400</xdr:colOff>
      <xdr:row>12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790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152400</xdr:colOff>
      <xdr:row>13</xdr:row>
      <xdr:rowOff>152400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19050</xdr:rowOff>
    </xdr:from>
    <xdr:to>
      <xdr:col>1</xdr:col>
      <xdr:colOff>152400</xdr:colOff>
      <xdr:row>14</xdr:row>
      <xdr:rowOff>152400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1146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</xdr:row>
      <xdr:rowOff>19050</xdr:rowOff>
    </xdr:from>
    <xdr:to>
      <xdr:col>1</xdr:col>
      <xdr:colOff>152400</xdr:colOff>
      <xdr:row>15</xdr:row>
      <xdr:rowOff>152400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2766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16</xdr:row>
      <xdr:rowOff>28575</xdr:rowOff>
    </xdr:from>
    <xdr:to>
      <xdr:col>1</xdr:col>
      <xdr:colOff>142875</xdr:colOff>
      <xdr:row>17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34480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9" name="Picture 1056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8</xdr:col>
      <xdr:colOff>0</xdr:colOff>
      <xdr:row>64</xdr:row>
      <xdr:rowOff>123825</xdr:rowOff>
    </xdr:to>
    <xdr:graphicFrame>
      <xdr:nvGraphicFramePr>
        <xdr:cNvPr id="1" name="Chart 2"/>
        <xdr:cNvGraphicFramePr/>
      </xdr:nvGraphicFramePr>
      <xdr:xfrm>
        <a:off x="0" y="8001000"/>
        <a:ext cx="777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8</xdr:col>
      <xdr:colOff>0</xdr:colOff>
      <xdr:row>64</xdr:row>
      <xdr:rowOff>104775</xdr:rowOff>
    </xdr:to>
    <xdr:graphicFrame>
      <xdr:nvGraphicFramePr>
        <xdr:cNvPr id="1" name="Chart 2"/>
        <xdr:cNvGraphicFramePr/>
      </xdr:nvGraphicFramePr>
      <xdr:xfrm>
        <a:off x="0" y="8220075"/>
        <a:ext cx="74009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</xdr:rowOff>
    </xdr:from>
    <xdr:to>
      <xdr:col>8</xdr:col>
      <xdr:colOff>0</xdr:colOff>
      <xdr:row>62</xdr:row>
      <xdr:rowOff>38100</xdr:rowOff>
    </xdr:to>
    <xdr:graphicFrame>
      <xdr:nvGraphicFramePr>
        <xdr:cNvPr id="1" name="Chart 2"/>
        <xdr:cNvGraphicFramePr/>
      </xdr:nvGraphicFramePr>
      <xdr:xfrm>
        <a:off x="0" y="7781925"/>
        <a:ext cx="6829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8</xdr:col>
      <xdr:colOff>0</xdr:colOff>
      <xdr:row>63</xdr:row>
      <xdr:rowOff>0</xdr:rowOff>
    </xdr:to>
    <xdr:graphicFrame>
      <xdr:nvGraphicFramePr>
        <xdr:cNvPr id="1" name="Chart 2"/>
        <xdr:cNvGraphicFramePr/>
      </xdr:nvGraphicFramePr>
      <xdr:xfrm>
        <a:off x="0" y="8048625"/>
        <a:ext cx="6677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8</xdr:col>
      <xdr:colOff>28575</xdr:colOff>
      <xdr:row>62</xdr:row>
      <xdr:rowOff>114300</xdr:rowOff>
    </xdr:to>
    <xdr:graphicFrame>
      <xdr:nvGraphicFramePr>
        <xdr:cNvPr id="1" name="Chart 2"/>
        <xdr:cNvGraphicFramePr/>
      </xdr:nvGraphicFramePr>
      <xdr:xfrm>
        <a:off x="0" y="7972425"/>
        <a:ext cx="7610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3</xdr:col>
      <xdr:colOff>142875</xdr:colOff>
      <xdr:row>67</xdr:row>
      <xdr:rowOff>66675</xdr:rowOff>
    </xdr:to>
    <xdr:graphicFrame>
      <xdr:nvGraphicFramePr>
        <xdr:cNvPr id="1" name="Chart 2"/>
        <xdr:cNvGraphicFramePr/>
      </xdr:nvGraphicFramePr>
      <xdr:xfrm>
        <a:off x="0" y="8458200"/>
        <a:ext cx="57816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152400</xdr:rowOff>
    </xdr:from>
    <xdr:to>
      <xdr:col>2</xdr:col>
      <xdr:colOff>1323975</xdr:colOff>
      <xdr:row>47</xdr:row>
      <xdr:rowOff>28575</xdr:rowOff>
    </xdr:to>
    <xdr:graphicFrame>
      <xdr:nvGraphicFramePr>
        <xdr:cNvPr id="2" name="Chart 3"/>
        <xdr:cNvGraphicFramePr/>
      </xdr:nvGraphicFramePr>
      <xdr:xfrm>
        <a:off x="0" y="5210175"/>
        <a:ext cx="56292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5</xdr:col>
      <xdr:colOff>0</xdr:colOff>
      <xdr:row>64</xdr:row>
      <xdr:rowOff>66675</xdr:rowOff>
    </xdr:to>
    <xdr:graphicFrame>
      <xdr:nvGraphicFramePr>
        <xdr:cNvPr id="1" name="Chart 2"/>
        <xdr:cNvGraphicFramePr/>
      </xdr:nvGraphicFramePr>
      <xdr:xfrm>
        <a:off x="0" y="7924800"/>
        <a:ext cx="56769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3</xdr:col>
      <xdr:colOff>114300</xdr:colOff>
      <xdr:row>50</xdr:row>
      <xdr:rowOff>38100</xdr:rowOff>
    </xdr:to>
    <xdr:graphicFrame>
      <xdr:nvGraphicFramePr>
        <xdr:cNvPr id="1" name="Chart 2"/>
        <xdr:cNvGraphicFramePr/>
      </xdr:nvGraphicFramePr>
      <xdr:xfrm>
        <a:off x="0" y="5553075"/>
        <a:ext cx="57531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3</xdr:col>
      <xdr:colOff>123825</xdr:colOff>
      <xdr:row>72</xdr:row>
      <xdr:rowOff>38100</xdr:rowOff>
    </xdr:to>
    <xdr:graphicFrame>
      <xdr:nvGraphicFramePr>
        <xdr:cNvPr id="2" name="Chart 3"/>
        <xdr:cNvGraphicFramePr/>
      </xdr:nvGraphicFramePr>
      <xdr:xfrm>
        <a:off x="0" y="8963025"/>
        <a:ext cx="57626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9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12" t="s">
        <v>71</v>
      </c>
    </row>
    <row r="5" ht="15.75" customHeight="1">
      <c r="C5" s="9"/>
    </row>
    <row r="6" spans="2:3" ht="30" customHeight="1">
      <c r="B6" s="36"/>
      <c r="C6" s="15" t="s">
        <v>61</v>
      </c>
    </row>
    <row r="7" ht="15.75" customHeight="1">
      <c r="C7" s="5"/>
    </row>
    <row r="8" ht="21" customHeight="1">
      <c r="C8" s="17" t="s">
        <v>48</v>
      </c>
    </row>
    <row r="9" ht="14.25" customHeight="1">
      <c r="C9" s="40"/>
    </row>
    <row r="10" s="7" customFormat="1" ht="12.75">
      <c r="C10" s="38" t="str">
        <f>+'3.1.1'!A6</f>
        <v>3.1.1. Asuntos penales ingresados directamente por Partidos Judiciales según tipo de procedimiento. 2012</v>
      </c>
    </row>
    <row r="11" s="8" customFormat="1" ht="12.75">
      <c r="C11" s="38" t="str">
        <f>+'3.1.2'!A6</f>
        <v>3.1.2. Asuntos penales ingresados procedentes de otros órganos por Partidos Judiciales según tipo de procedimiento. 2012</v>
      </c>
    </row>
    <row r="12" s="8" customFormat="1" ht="12.75">
      <c r="C12" s="38" t="str">
        <f>+'3.1.3'!A6</f>
        <v>3.1.3. Asuntos penales reabiertos por Partidos Judiciales según tipo de procedimiento. 2012</v>
      </c>
    </row>
    <row r="13" s="8" customFormat="1" ht="12.75">
      <c r="C13" s="38" t="str">
        <f>+'3.1.4'!A6</f>
        <v>3.1.4. Asuntos penales resueltos por Partidos Judiciales según tipo de procedimiento. 2012</v>
      </c>
    </row>
    <row r="14" s="8" customFormat="1" ht="12.75">
      <c r="C14" s="38" t="str">
        <f>+'3.1.5'!A6</f>
        <v>3.1.5. Asuntos penales pendientes al finalizar por Partidos Judiciales según tipo de procedimiento. 2012</v>
      </c>
    </row>
    <row r="15" s="8" customFormat="1" ht="12.75">
      <c r="C15" s="38" t="str">
        <f>+'3.1.6'!A6</f>
        <v>3.1.6. Juicios rápidos y ejecutorias de juicios de faltas por movimiento. 2012</v>
      </c>
    </row>
    <row r="16" s="8" customFormat="1" ht="12.75">
      <c r="C16" s="38" t="str">
        <f>+'3.1.7'!A6</f>
        <v>3.1.7. Faltas por Partidos Judiciales según tipo de falta ingresada. 2012</v>
      </c>
    </row>
    <row r="17" s="8" customFormat="1" ht="12.75">
      <c r="C17" s="38" t="str">
        <f>+'3.1.8'!A6</f>
        <v>3.1.8. Señalamientos penales por tipo de señalamiento. 2012</v>
      </c>
    </row>
    <row r="18" s="8" customFormat="1" ht="12.75">
      <c r="C18" s="38" t="str">
        <f>+'3.1.9'!A6</f>
        <v>3.1.9. Procedimientos elevados para su enjuiciamiento por Partidos Judiciales según causas y tipo de juicio. 2012</v>
      </c>
    </row>
    <row r="19" s="8" customFormat="1" ht="13.5" customHeight="1">
      <c r="C19" s="10"/>
    </row>
  </sheetData>
  <sheetProtection/>
  <hyperlinks>
    <hyperlink ref="C10" location="'3.1.1'!A1" display="'3.1.1'!A1"/>
    <hyperlink ref="C11" location="'3.1.2'!A1" display="'3.1.2'!A1"/>
    <hyperlink ref="C12" location="'3.1.3'!A1" display="'3.1.3'!A1"/>
    <hyperlink ref="C13" location="'3.1.4'!A1" display="'3.1.4'!A1"/>
    <hyperlink ref="C14" location="'3.1.5'!A1" display="'3.1.5'!A1"/>
    <hyperlink ref="C15" location="'3.1.6'!A1" display="'3.1.6'!A1"/>
    <hyperlink ref="C16" location="'3.1.7'!A1" display="'3.1.7'!A1"/>
    <hyperlink ref="C17" location="'3.1.8'!A1" display="'3.1.8'!A1"/>
    <hyperlink ref="C18" location="'3.1.9'!A1" display="'3.1.9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">
    <tabColor indexed="42"/>
  </sheetPr>
  <dimension ref="A2:L36"/>
  <sheetViews>
    <sheetView showGridLines="0" zoomScalePageLayoutView="0" workbookViewId="0" topLeftCell="A1">
      <selection activeCell="F2" sqref="F2"/>
    </sheetView>
  </sheetViews>
  <sheetFormatPr defaultColWidth="11.421875" defaultRowHeight="12.75"/>
  <cols>
    <col min="1" max="1" width="30.28125" style="16" customWidth="1"/>
    <col min="2" max="2" width="10.28125" style="16" bestFit="1" customWidth="1"/>
    <col min="3" max="3" width="13.28125" style="16" bestFit="1" customWidth="1"/>
    <col min="4" max="4" width="9.421875" style="16" bestFit="1" customWidth="1"/>
    <col min="5" max="5" width="13.28125" style="16" bestFit="1" customWidth="1"/>
    <col min="6" max="6" width="10.00390625" style="16" customWidth="1"/>
    <col min="7" max="16384" width="11.421875" style="16" customWidth="1"/>
  </cols>
  <sheetData>
    <row r="1" ht="39.75" customHeight="1"/>
    <row r="2" ht="12.75">
      <c r="F2" s="37" t="s">
        <v>53</v>
      </c>
    </row>
    <row r="3" spans="1:6" s="20" customFormat="1" ht="18">
      <c r="A3" s="19" t="s">
        <v>47</v>
      </c>
      <c r="B3" s="16"/>
      <c r="C3" s="16"/>
      <c r="D3" s="16"/>
      <c r="E3" s="16"/>
      <c r="F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6" s="20" customFormat="1" ht="13.5" thickTop="1">
      <c r="A5" s="21"/>
      <c r="B5" s="21"/>
      <c r="C5" s="21"/>
      <c r="D5" s="21"/>
      <c r="E5" s="21"/>
      <c r="F5" s="21"/>
    </row>
    <row r="6" spans="1:6" ht="31.5" customHeight="1">
      <c r="A6" s="41" t="s">
        <v>70</v>
      </c>
      <c r="B6" s="42"/>
      <c r="C6" s="42"/>
      <c r="D6" s="42"/>
      <c r="E6" s="42"/>
      <c r="F6" s="42"/>
    </row>
    <row r="8" spans="1:6" ht="16.5" customHeight="1">
      <c r="A8" s="45"/>
      <c r="B8" s="46" t="s">
        <v>0</v>
      </c>
      <c r="C8" s="44" t="s">
        <v>43</v>
      </c>
      <c r="D8" s="44"/>
      <c r="E8" s="44" t="s">
        <v>44</v>
      </c>
      <c r="F8" s="44"/>
    </row>
    <row r="9" spans="1:6" ht="18.75" customHeight="1">
      <c r="A9" s="45"/>
      <c r="B9" s="47"/>
      <c r="C9" s="35" t="s">
        <v>45</v>
      </c>
      <c r="D9" s="35" t="s">
        <v>46</v>
      </c>
      <c r="E9" s="35" t="s">
        <v>45</v>
      </c>
      <c r="F9" s="35" t="s">
        <v>46</v>
      </c>
    </row>
    <row r="10" ht="18" customHeight="1"/>
    <row r="11" spans="1:7" ht="12.75">
      <c r="A11" s="2" t="s">
        <v>7</v>
      </c>
      <c r="B11" s="1">
        <f>SUM(B12:B32)</f>
        <v>5217</v>
      </c>
      <c r="C11" s="1">
        <f>SUM(C12:C32)</f>
        <v>16</v>
      </c>
      <c r="D11" s="1">
        <f>SUM(D12:D32)</f>
        <v>48</v>
      </c>
      <c r="E11" s="1">
        <f>SUM(E12:E32)</f>
        <v>2633</v>
      </c>
      <c r="F11" s="1">
        <f>SUM(F12:F32)</f>
        <v>2520</v>
      </c>
      <c r="G11" s="23"/>
    </row>
    <row r="12" spans="1:12" ht="12.75">
      <c r="A12" s="2" t="s">
        <v>8</v>
      </c>
      <c r="B12" s="23">
        <v>24</v>
      </c>
      <c r="C12" s="23">
        <v>0</v>
      </c>
      <c r="D12" s="23">
        <v>1</v>
      </c>
      <c r="E12" s="23">
        <v>12</v>
      </c>
      <c r="F12" s="23">
        <v>11</v>
      </c>
      <c r="G12" s="23"/>
      <c r="H12" s="23"/>
      <c r="I12" s="23"/>
      <c r="J12" s="23"/>
      <c r="K12" s="23"/>
      <c r="L12" s="23"/>
    </row>
    <row r="13" spans="1:7" ht="12.75">
      <c r="A13" s="2" t="s">
        <v>9</v>
      </c>
      <c r="B13" s="23">
        <v>278</v>
      </c>
      <c r="C13" s="23">
        <v>0</v>
      </c>
      <c r="D13" s="23">
        <v>0</v>
      </c>
      <c r="E13" s="23">
        <v>240</v>
      </c>
      <c r="F13" s="23">
        <v>38</v>
      </c>
      <c r="G13" s="23"/>
    </row>
    <row r="14" spans="1:7" ht="12.75">
      <c r="A14" s="2" t="s">
        <v>10</v>
      </c>
      <c r="B14" s="23">
        <v>57</v>
      </c>
      <c r="C14" s="23">
        <v>0</v>
      </c>
      <c r="D14" s="23">
        <v>0</v>
      </c>
      <c r="E14" s="23">
        <v>34</v>
      </c>
      <c r="F14" s="23">
        <v>23</v>
      </c>
      <c r="G14" s="23"/>
    </row>
    <row r="15" spans="1:7" ht="12.75">
      <c r="A15" s="2" t="s">
        <v>11</v>
      </c>
      <c r="B15" s="23">
        <v>214</v>
      </c>
      <c r="C15" s="23">
        <v>3</v>
      </c>
      <c r="D15" s="23">
        <v>3</v>
      </c>
      <c r="E15" s="23">
        <v>139</v>
      </c>
      <c r="F15" s="23">
        <v>69</v>
      </c>
      <c r="G15" s="23"/>
    </row>
    <row r="16" spans="1:7" ht="12.75">
      <c r="A16" s="2" t="s">
        <v>12</v>
      </c>
      <c r="B16" s="23">
        <v>138</v>
      </c>
      <c r="C16" s="23">
        <v>1</v>
      </c>
      <c r="D16" s="23">
        <v>4</v>
      </c>
      <c r="E16" s="23">
        <v>78</v>
      </c>
      <c r="F16" s="23">
        <v>55</v>
      </c>
      <c r="G16" s="23"/>
    </row>
    <row r="17" spans="1:7" ht="12.75">
      <c r="A17" s="2" t="s">
        <v>13</v>
      </c>
      <c r="B17" s="23">
        <v>274</v>
      </c>
      <c r="C17" s="23">
        <v>1</v>
      </c>
      <c r="D17" s="23">
        <v>1</v>
      </c>
      <c r="E17" s="23">
        <v>206</v>
      </c>
      <c r="F17" s="23">
        <v>66</v>
      </c>
      <c r="G17" s="23"/>
    </row>
    <row r="18" spans="1:7" ht="12.75">
      <c r="A18" s="2" t="s">
        <v>14</v>
      </c>
      <c r="B18" s="23">
        <v>28</v>
      </c>
      <c r="C18" s="23">
        <v>0</v>
      </c>
      <c r="D18" s="23">
        <v>0</v>
      </c>
      <c r="E18" s="23">
        <v>17</v>
      </c>
      <c r="F18" s="23">
        <v>11</v>
      </c>
      <c r="G18" s="23"/>
    </row>
    <row r="19" spans="1:7" ht="12.75">
      <c r="A19" s="2" t="s">
        <v>15</v>
      </c>
      <c r="B19" s="23">
        <v>41</v>
      </c>
      <c r="C19" s="23">
        <v>0</v>
      </c>
      <c r="D19" s="23">
        <v>0</v>
      </c>
      <c r="E19" s="23">
        <v>22</v>
      </c>
      <c r="F19" s="23">
        <v>19</v>
      </c>
      <c r="G19" s="23"/>
    </row>
    <row r="20" spans="1:7" ht="12.75">
      <c r="A20" s="2" t="s">
        <v>16</v>
      </c>
      <c r="B20" s="23">
        <v>121</v>
      </c>
      <c r="C20" s="23">
        <v>0</v>
      </c>
      <c r="D20" s="23">
        <v>0</v>
      </c>
      <c r="E20" s="23">
        <v>14</v>
      </c>
      <c r="F20" s="23">
        <v>107</v>
      </c>
      <c r="G20" s="23"/>
    </row>
    <row r="21" spans="1:7" ht="12.75">
      <c r="A21" s="2" t="s">
        <v>17</v>
      </c>
      <c r="B21" s="23">
        <v>45</v>
      </c>
      <c r="C21" s="23">
        <v>0</v>
      </c>
      <c r="D21" s="23">
        <v>0</v>
      </c>
      <c r="E21" s="23">
        <v>37</v>
      </c>
      <c r="F21" s="23">
        <v>8</v>
      </c>
      <c r="G21" s="23"/>
    </row>
    <row r="22" spans="1:7" ht="12.75">
      <c r="A22" s="2" t="s">
        <v>18</v>
      </c>
      <c r="B22" s="23">
        <v>2736</v>
      </c>
      <c r="C22" s="23">
        <v>5</v>
      </c>
      <c r="D22" s="23">
        <v>28</v>
      </c>
      <c r="E22" s="23">
        <v>1098</v>
      </c>
      <c r="F22" s="23">
        <v>1605</v>
      </c>
      <c r="G22" s="23"/>
    </row>
    <row r="23" spans="1:7" ht="12.75">
      <c r="A23" s="2" t="s">
        <v>19</v>
      </c>
      <c r="B23" s="23">
        <v>74</v>
      </c>
      <c r="C23" s="23">
        <v>2</v>
      </c>
      <c r="D23" s="23">
        <v>0</v>
      </c>
      <c r="E23" s="23">
        <v>57</v>
      </c>
      <c r="F23" s="23">
        <v>15</v>
      </c>
      <c r="G23" s="23"/>
    </row>
    <row r="24" spans="1:7" ht="12.75">
      <c r="A24" s="2" t="s">
        <v>20</v>
      </c>
      <c r="B24" s="23">
        <v>166</v>
      </c>
      <c r="C24" s="23">
        <v>1</v>
      </c>
      <c r="D24" s="23">
        <v>1</v>
      </c>
      <c r="E24" s="23">
        <v>108</v>
      </c>
      <c r="F24" s="23">
        <v>56</v>
      </c>
      <c r="G24" s="23"/>
    </row>
    <row r="25" spans="1:7" ht="12.75">
      <c r="A25" s="2" t="s">
        <v>21</v>
      </c>
      <c r="B25" s="23">
        <v>195</v>
      </c>
      <c r="C25" s="23">
        <v>0</v>
      </c>
      <c r="D25" s="23">
        <v>0</v>
      </c>
      <c r="E25" s="23">
        <v>113</v>
      </c>
      <c r="F25" s="23">
        <v>82</v>
      </c>
      <c r="G25" s="23"/>
    </row>
    <row r="26" spans="1:7" ht="12.75">
      <c r="A26" s="2" t="s">
        <v>22</v>
      </c>
      <c r="B26" s="23">
        <v>182</v>
      </c>
      <c r="C26" s="23">
        <v>0</v>
      </c>
      <c r="D26" s="23">
        <v>3</v>
      </c>
      <c r="E26" s="23">
        <v>95</v>
      </c>
      <c r="F26" s="23">
        <v>84</v>
      </c>
      <c r="G26" s="23"/>
    </row>
    <row r="27" spans="1:7" ht="12.75">
      <c r="A27" s="2" t="s">
        <v>23</v>
      </c>
      <c r="B27" s="23">
        <v>183</v>
      </c>
      <c r="C27" s="23">
        <v>0</v>
      </c>
      <c r="D27" s="23">
        <v>4</v>
      </c>
      <c r="E27" s="23">
        <v>102</v>
      </c>
      <c r="F27" s="23">
        <v>77</v>
      </c>
      <c r="G27" s="23"/>
    </row>
    <row r="28" spans="1:7" ht="12.75">
      <c r="A28" s="2" t="s">
        <v>24</v>
      </c>
      <c r="B28" s="23">
        <v>140</v>
      </c>
      <c r="C28" s="23">
        <v>3</v>
      </c>
      <c r="D28" s="23">
        <v>0</v>
      </c>
      <c r="E28" s="23">
        <v>43</v>
      </c>
      <c r="F28" s="23">
        <v>94</v>
      </c>
      <c r="G28" s="23"/>
    </row>
    <row r="29" spans="1:7" ht="12.75">
      <c r="A29" s="2" t="s">
        <v>25</v>
      </c>
      <c r="B29" s="23">
        <v>153</v>
      </c>
      <c r="C29" s="23">
        <v>0</v>
      </c>
      <c r="D29" s="23">
        <v>3</v>
      </c>
      <c r="E29" s="23">
        <v>138</v>
      </c>
      <c r="F29" s="23">
        <v>12</v>
      </c>
      <c r="G29" s="23"/>
    </row>
    <row r="30" spans="1:7" ht="12.75">
      <c r="A30" s="2" t="s">
        <v>26</v>
      </c>
      <c r="B30" s="23">
        <v>76</v>
      </c>
      <c r="C30" s="23">
        <v>0</v>
      </c>
      <c r="D30" s="23">
        <v>0</v>
      </c>
      <c r="E30" s="23">
        <v>40</v>
      </c>
      <c r="F30" s="23">
        <v>36</v>
      </c>
      <c r="G30" s="23"/>
    </row>
    <row r="31" spans="1:7" ht="12.75">
      <c r="A31" s="2" t="s">
        <v>27</v>
      </c>
      <c r="B31" s="23">
        <v>58</v>
      </c>
      <c r="C31" s="23">
        <v>0</v>
      </c>
      <c r="D31" s="23">
        <v>0</v>
      </c>
      <c r="E31" s="23">
        <v>35</v>
      </c>
      <c r="F31" s="23">
        <v>23</v>
      </c>
      <c r="G31" s="23"/>
    </row>
    <row r="32" spans="1:7" ht="12.75">
      <c r="A32" s="2" t="s">
        <v>28</v>
      </c>
      <c r="B32" s="23">
        <v>34</v>
      </c>
      <c r="C32" s="23">
        <v>0</v>
      </c>
      <c r="D32" s="23">
        <v>0</v>
      </c>
      <c r="E32" s="23">
        <v>5</v>
      </c>
      <c r="F32" s="23">
        <v>29</v>
      </c>
      <c r="G32" s="23"/>
    </row>
    <row r="33" spans="1:7" ht="12.75">
      <c r="A33" s="2" t="s">
        <v>29</v>
      </c>
      <c r="B33" s="1">
        <v>29418</v>
      </c>
      <c r="C33" s="1">
        <v>406</v>
      </c>
      <c r="D33" s="1">
        <v>438</v>
      </c>
      <c r="E33" s="1">
        <v>14163</v>
      </c>
      <c r="F33" s="1">
        <v>14411</v>
      </c>
      <c r="G33" s="23"/>
    </row>
    <row r="34" spans="1:6" ht="12.75">
      <c r="A34" s="24"/>
      <c r="B34" s="24"/>
      <c r="C34" s="24"/>
      <c r="D34" s="24"/>
      <c r="E34" s="24"/>
      <c r="F34" s="24"/>
    </row>
    <row r="35" spans="1:6" ht="12.75">
      <c r="A35" s="25"/>
      <c r="B35" s="25"/>
      <c r="C35" s="25"/>
      <c r="D35" s="25"/>
      <c r="E35" s="25"/>
      <c r="F35" s="25"/>
    </row>
    <row r="36" ht="12.75">
      <c r="A36" s="26" t="s">
        <v>30</v>
      </c>
    </row>
  </sheetData>
  <sheetProtection/>
  <mergeCells count="5">
    <mergeCell ref="A6:F6"/>
    <mergeCell ref="E8:F8"/>
    <mergeCell ref="A8:A9"/>
    <mergeCell ref="B8:B9"/>
    <mergeCell ref="C8:D8"/>
  </mergeCells>
  <hyperlinks>
    <hyperlink ref="F2" location="INDICE!C18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I43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30.421875" style="16" customWidth="1"/>
    <col min="2" max="2" width="10.57421875" style="16" customWidth="1"/>
    <col min="3" max="4" width="11.421875" style="16" customWidth="1"/>
    <col min="5" max="5" width="11.7109375" style="16" customWidth="1"/>
    <col min="6" max="6" width="15.140625" style="16" customWidth="1"/>
    <col min="7" max="7" width="9.28125" style="16" bestFit="1" customWidth="1"/>
    <col min="8" max="8" width="16.57421875" style="16" customWidth="1"/>
    <col min="9" max="9" width="12.28125" style="16" bestFit="1" customWidth="1"/>
    <col min="10" max="16384" width="11.421875" style="16" customWidth="1"/>
  </cols>
  <sheetData>
    <row r="1" ht="39.75" customHeight="1"/>
    <row r="2" ht="12.75">
      <c r="H2" s="37" t="s">
        <v>53</v>
      </c>
    </row>
    <row r="3" ht="18">
      <c r="A3" s="19" t="s">
        <v>47</v>
      </c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4.25" customHeight="1">
      <c r="A6" s="41" t="s">
        <v>62</v>
      </c>
      <c r="B6" s="42"/>
      <c r="C6" s="42"/>
      <c r="D6" s="42"/>
      <c r="E6" s="42"/>
      <c r="F6" s="42"/>
      <c r="G6" s="42"/>
      <c r="H6" s="42"/>
    </row>
    <row r="8" spans="1:8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ht="17.25" customHeight="1"/>
    <row r="10" ht="12.75">
      <c r="A10" s="2" t="s">
        <v>7</v>
      </c>
    </row>
    <row r="11" spans="1:9" ht="12.75">
      <c r="A11" s="2" t="s">
        <v>49</v>
      </c>
      <c r="B11" s="1">
        <f>SUM(B14:B34)</f>
        <v>24158</v>
      </c>
      <c r="C11" s="1">
        <f aca="true" t="shared" si="0" ref="C11:H11">SUM(C14:C34)</f>
        <v>7179</v>
      </c>
      <c r="D11" s="1">
        <f t="shared" si="0"/>
        <v>84</v>
      </c>
      <c r="E11" s="1">
        <f t="shared" si="0"/>
        <v>10384</v>
      </c>
      <c r="F11" s="1">
        <f t="shared" si="0"/>
        <v>5605</v>
      </c>
      <c r="G11" s="1">
        <f t="shared" si="0"/>
        <v>900</v>
      </c>
      <c r="H11" s="1">
        <f t="shared" si="0"/>
        <v>6</v>
      </c>
      <c r="I11" s="23"/>
    </row>
    <row r="12" spans="1:9" ht="12.75">
      <c r="A12" s="2" t="s">
        <v>50</v>
      </c>
      <c r="B12" s="11">
        <f aca="true" t="shared" si="1" ref="B12:H12">+B11*100/$B11</f>
        <v>100</v>
      </c>
      <c r="C12" s="11">
        <f t="shared" si="1"/>
        <v>29.71686397880619</v>
      </c>
      <c r="D12" s="11">
        <f t="shared" si="1"/>
        <v>0.3477109032204653</v>
      </c>
      <c r="E12" s="11">
        <f t="shared" si="1"/>
        <v>42.98369070287276</v>
      </c>
      <c r="F12" s="11">
        <f t="shared" si="1"/>
        <v>23.201423958937</v>
      </c>
      <c r="G12" s="11">
        <f t="shared" si="1"/>
        <v>3.7254739630764138</v>
      </c>
      <c r="H12" s="11">
        <f t="shared" si="1"/>
        <v>0.02483649308717609</v>
      </c>
      <c r="I12" s="23"/>
    </row>
    <row r="13" spans="1:9" ht="12.75">
      <c r="A13" s="2" t="s">
        <v>51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101</v>
      </c>
      <c r="C14" s="23">
        <v>34</v>
      </c>
      <c r="D14" s="23">
        <v>0</v>
      </c>
      <c r="E14" s="23">
        <v>33</v>
      </c>
      <c r="F14" s="23">
        <v>28</v>
      </c>
      <c r="G14" s="23">
        <v>6</v>
      </c>
      <c r="H14" s="23">
        <v>0</v>
      </c>
      <c r="I14" s="23"/>
    </row>
    <row r="15" spans="1:9" ht="12.75">
      <c r="A15" s="14" t="s">
        <v>9</v>
      </c>
      <c r="B15" s="23">
        <v>1025</v>
      </c>
      <c r="C15" s="23">
        <v>286</v>
      </c>
      <c r="D15" s="23">
        <v>2</v>
      </c>
      <c r="E15" s="23">
        <v>413</v>
      </c>
      <c r="F15" s="23">
        <v>282</v>
      </c>
      <c r="G15" s="23">
        <v>42</v>
      </c>
      <c r="H15" s="23">
        <v>0</v>
      </c>
      <c r="I15" s="23"/>
    </row>
    <row r="16" spans="1:9" ht="12.75">
      <c r="A16" s="14" t="s">
        <v>10</v>
      </c>
      <c r="B16" s="23">
        <v>462</v>
      </c>
      <c r="C16" s="23">
        <v>179</v>
      </c>
      <c r="D16" s="23">
        <v>0</v>
      </c>
      <c r="E16" s="23">
        <v>219</v>
      </c>
      <c r="F16" s="23">
        <v>55</v>
      </c>
      <c r="G16" s="23">
        <v>9</v>
      </c>
      <c r="H16" s="23">
        <v>0</v>
      </c>
      <c r="I16" s="23"/>
    </row>
    <row r="17" spans="1:9" ht="12.75">
      <c r="A17" s="14" t="s">
        <v>11</v>
      </c>
      <c r="B17" s="23">
        <v>866</v>
      </c>
      <c r="C17" s="23">
        <v>301</v>
      </c>
      <c r="D17" s="23">
        <v>1</v>
      </c>
      <c r="E17" s="23">
        <v>268</v>
      </c>
      <c r="F17" s="23">
        <v>201</v>
      </c>
      <c r="G17" s="23">
        <v>95</v>
      </c>
      <c r="H17" s="23">
        <v>0</v>
      </c>
      <c r="I17" s="23"/>
    </row>
    <row r="18" spans="1:9" ht="12.75">
      <c r="A18" s="14" t="s">
        <v>12</v>
      </c>
      <c r="B18" s="23">
        <v>570</v>
      </c>
      <c r="C18" s="23">
        <v>284</v>
      </c>
      <c r="D18" s="23">
        <v>0</v>
      </c>
      <c r="E18" s="23">
        <v>112</v>
      </c>
      <c r="F18" s="23">
        <v>118</v>
      </c>
      <c r="G18" s="23">
        <v>56</v>
      </c>
      <c r="H18" s="23">
        <v>0</v>
      </c>
      <c r="I18" s="23"/>
    </row>
    <row r="19" spans="1:9" ht="12.75">
      <c r="A19" s="14" t="s">
        <v>13</v>
      </c>
      <c r="B19" s="23">
        <v>1024</v>
      </c>
      <c r="C19" s="23">
        <v>295</v>
      </c>
      <c r="D19" s="23">
        <v>1</v>
      </c>
      <c r="E19" s="23">
        <v>406</v>
      </c>
      <c r="F19" s="23">
        <v>258</v>
      </c>
      <c r="G19" s="23">
        <v>63</v>
      </c>
      <c r="H19" s="23">
        <v>1</v>
      </c>
      <c r="I19" s="23"/>
    </row>
    <row r="20" spans="1:9" ht="12.75">
      <c r="A20" s="14" t="s">
        <v>14</v>
      </c>
      <c r="B20" s="23">
        <v>399</v>
      </c>
      <c r="C20" s="23">
        <v>148</v>
      </c>
      <c r="D20" s="23">
        <v>0</v>
      </c>
      <c r="E20" s="23">
        <v>188</v>
      </c>
      <c r="F20" s="23">
        <v>44</v>
      </c>
      <c r="G20" s="23">
        <v>19</v>
      </c>
      <c r="H20" s="23">
        <v>0</v>
      </c>
      <c r="I20" s="23"/>
    </row>
    <row r="21" spans="1:9" ht="12.75">
      <c r="A21" s="14" t="s">
        <v>15</v>
      </c>
      <c r="B21" s="23">
        <v>217</v>
      </c>
      <c r="C21" s="23">
        <v>102</v>
      </c>
      <c r="D21" s="23">
        <v>0</v>
      </c>
      <c r="E21" s="23">
        <v>56</v>
      </c>
      <c r="F21" s="23">
        <v>46</v>
      </c>
      <c r="G21" s="23">
        <v>13</v>
      </c>
      <c r="H21" s="23">
        <v>0</v>
      </c>
      <c r="I21" s="23"/>
    </row>
    <row r="22" spans="1:9" ht="12.75">
      <c r="A22" s="14" t="s">
        <v>16</v>
      </c>
      <c r="B22" s="23">
        <v>496</v>
      </c>
      <c r="C22" s="23">
        <v>204</v>
      </c>
      <c r="D22" s="23">
        <v>1</v>
      </c>
      <c r="E22" s="23">
        <v>221</v>
      </c>
      <c r="F22" s="23">
        <v>38</v>
      </c>
      <c r="G22" s="23">
        <v>32</v>
      </c>
      <c r="H22" s="23">
        <v>0</v>
      </c>
      <c r="I22" s="23"/>
    </row>
    <row r="23" spans="1:9" ht="12.75">
      <c r="A23" s="14" t="s">
        <v>17</v>
      </c>
      <c r="B23" s="23">
        <v>470</v>
      </c>
      <c r="C23" s="23">
        <v>209</v>
      </c>
      <c r="D23" s="23">
        <v>1</v>
      </c>
      <c r="E23" s="23">
        <v>179</v>
      </c>
      <c r="F23" s="23">
        <v>46</v>
      </c>
      <c r="G23" s="23">
        <v>35</v>
      </c>
      <c r="H23" s="23">
        <v>0</v>
      </c>
      <c r="I23" s="23"/>
    </row>
    <row r="24" spans="1:9" ht="12.75">
      <c r="A24" s="14" t="s">
        <v>18</v>
      </c>
      <c r="B24" s="23">
        <v>13336</v>
      </c>
      <c r="C24" s="23">
        <v>3501</v>
      </c>
      <c r="D24" s="23">
        <v>31</v>
      </c>
      <c r="E24" s="23">
        <v>6321</v>
      </c>
      <c r="F24" s="23">
        <v>3239</v>
      </c>
      <c r="G24" s="23">
        <v>241</v>
      </c>
      <c r="H24" s="23">
        <v>3</v>
      </c>
      <c r="I24" s="23"/>
    </row>
    <row r="25" spans="1:9" ht="12.75">
      <c r="A25" s="14" t="s">
        <v>19</v>
      </c>
      <c r="B25" s="23">
        <v>280</v>
      </c>
      <c r="C25" s="23">
        <v>110</v>
      </c>
      <c r="D25" s="23">
        <v>0</v>
      </c>
      <c r="E25" s="23">
        <v>71</v>
      </c>
      <c r="F25" s="23">
        <v>78</v>
      </c>
      <c r="G25" s="23">
        <v>21</v>
      </c>
      <c r="H25" s="23">
        <v>0</v>
      </c>
      <c r="I25" s="23"/>
    </row>
    <row r="26" spans="1:9" ht="12.75">
      <c r="A26" s="14" t="s">
        <v>20</v>
      </c>
      <c r="B26" s="23">
        <v>579</v>
      </c>
      <c r="C26" s="23">
        <v>204</v>
      </c>
      <c r="D26" s="23">
        <v>3</v>
      </c>
      <c r="E26" s="23">
        <v>163</v>
      </c>
      <c r="F26" s="23">
        <v>174</v>
      </c>
      <c r="G26" s="23">
        <v>35</v>
      </c>
      <c r="H26" s="23">
        <v>0</v>
      </c>
      <c r="I26" s="23"/>
    </row>
    <row r="27" spans="1:9" ht="12.75">
      <c r="A27" s="14" t="s">
        <v>21</v>
      </c>
      <c r="B27" s="23">
        <v>1199</v>
      </c>
      <c r="C27" s="23">
        <v>146</v>
      </c>
      <c r="D27" s="23">
        <v>41</v>
      </c>
      <c r="E27" s="23">
        <v>749</v>
      </c>
      <c r="F27" s="23">
        <v>207</v>
      </c>
      <c r="G27" s="23">
        <v>56</v>
      </c>
      <c r="H27" s="23">
        <v>0</v>
      </c>
      <c r="I27" s="23"/>
    </row>
    <row r="28" spans="1:9" ht="12.75">
      <c r="A28" s="14" t="s">
        <v>22</v>
      </c>
      <c r="B28" s="23">
        <v>589</v>
      </c>
      <c r="C28" s="23">
        <v>234</v>
      </c>
      <c r="D28" s="23">
        <v>0</v>
      </c>
      <c r="E28" s="23">
        <v>157</v>
      </c>
      <c r="F28" s="23">
        <v>162</v>
      </c>
      <c r="G28" s="23">
        <v>35</v>
      </c>
      <c r="H28" s="23">
        <v>1</v>
      </c>
      <c r="I28" s="23"/>
    </row>
    <row r="29" spans="1:9" ht="12.75">
      <c r="A29" s="14" t="s">
        <v>23</v>
      </c>
      <c r="B29" s="23">
        <v>513</v>
      </c>
      <c r="C29" s="23">
        <v>205</v>
      </c>
      <c r="D29" s="23">
        <v>1</v>
      </c>
      <c r="E29" s="23">
        <v>131</v>
      </c>
      <c r="F29" s="23">
        <v>162</v>
      </c>
      <c r="G29" s="23">
        <v>14</v>
      </c>
      <c r="H29" s="23">
        <v>0</v>
      </c>
      <c r="I29" s="23"/>
    </row>
    <row r="30" spans="1:9" ht="12.75">
      <c r="A30" s="14" t="s">
        <v>24</v>
      </c>
      <c r="B30" s="23">
        <v>488</v>
      </c>
      <c r="C30" s="23">
        <v>134</v>
      </c>
      <c r="D30" s="23">
        <v>0</v>
      </c>
      <c r="E30" s="23">
        <v>194</v>
      </c>
      <c r="F30" s="23">
        <v>136</v>
      </c>
      <c r="G30" s="23">
        <v>24</v>
      </c>
      <c r="H30" s="23">
        <v>0</v>
      </c>
      <c r="I30" s="23"/>
    </row>
    <row r="31" spans="1:9" ht="12.75">
      <c r="A31" s="14" t="s">
        <v>25</v>
      </c>
      <c r="B31" s="23">
        <v>633</v>
      </c>
      <c r="C31" s="23">
        <v>270</v>
      </c>
      <c r="D31" s="23">
        <v>0</v>
      </c>
      <c r="E31" s="23">
        <v>154</v>
      </c>
      <c r="F31" s="23">
        <v>153</v>
      </c>
      <c r="G31" s="23">
        <v>56</v>
      </c>
      <c r="H31" s="23">
        <v>0</v>
      </c>
      <c r="I31" s="23"/>
    </row>
    <row r="32" spans="1:9" ht="12.75">
      <c r="A32" s="14" t="s">
        <v>26</v>
      </c>
      <c r="B32" s="23">
        <v>416</v>
      </c>
      <c r="C32" s="23">
        <v>119</v>
      </c>
      <c r="D32" s="23">
        <v>1</v>
      </c>
      <c r="E32" s="23">
        <v>153</v>
      </c>
      <c r="F32" s="23">
        <v>114</v>
      </c>
      <c r="G32" s="23">
        <v>29</v>
      </c>
      <c r="H32" s="23">
        <v>0</v>
      </c>
      <c r="I32" s="23"/>
    </row>
    <row r="33" spans="1:9" ht="12.75">
      <c r="A33" s="14" t="s">
        <v>27</v>
      </c>
      <c r="B33" s="23">
        <v>368</v>
      </c>
      <c r="C33" s="23">
        <v>180</v>
      </c>
      <c r="D33" s="23">
        <v>0</v>
      </c>
      <c r="E33" s="23">
        <v>133</v>
      </c>
      <c r="F33" s="23">
        <v>38</v>
      </c>
      <c r="G33" s="23">
        <v>16</v>
      </c>
      <c r="H33" s="23">
        <v>1</v>
      </c>
      <c r="I33" s="23"/>
    </row>
    <row r="34" spans="1:9" ht="12.75">
      <c r="A34" s="14" t="s">
        <v>28</v>
      </c>
      <c r="B34" s="23">
        <v>127</v>
      </c>
      <c r="C34" s="23">
        <v>34</v>
      </c>
      <c r="D34" s="23">
        <v>1</v>
      </c>
      <c r="E34" s="23">
        <v>63</v>
      </c>
      <c r="F34" s="23">
        <v>26</v>
      </c>
      <c r="G34" s="23">
        <v>3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157629</v>
      </c>
      <c r="C36" s="1">
        <v>49223</v>
      </c>
      <c r="D36" s="1">
        <v>343</v>
      </c>
      <c r="E36" s="1">
        <v>66721</v>
      </c>
      <c r="F36" s="1">
        <v>30934</v>
      </c>
      <c r="G36" s="1">
        <v>10324</v>
      </c>
      <c r="H36" s="1">
        <v>84</v>
      </c>
      <c r="I36" s="23"/>
    </row>
    <row r="37" spans="1:9" ht="12.75">
      <c r="A37" s="2" t="s">
        <v>50</v>
      </c>
      <c r="B37" s="11">
        <f aca="true" t="shared" si="2" ref="B37:H37">+B36*100/$B36</f>
        <v>100</v>
      </c>
      <c r="C37" s="11">
        <f t="shared" si="2"/>
        <v>31.227121912845988</v>
      </c>
      <c r="D37" s="11">
        <f t="shared" si="2"/>
        <v>0.2175995533816747</v>
      </c>
      <c r="E37" s="11">
        <f t="shared" si="2"/>
        <v>42.32787114046273</v>
      </c>
      <c r="F37" s="11">
        <f t="shared" si="2"/>
        <v>19.624561470287826</v>
      </c>
      <c r="G37" s="11">
        <f t="shared" si="2"/>
        <v>6.549556236479328</v>
      </c>
      <c r="H37" s="11">
        <f t="shared" si="2"/>
        <v>0.05328968654245095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sheetProtection/>
  <mergeCells count="1">
    <mergeCell ref="A6:H6"/>
  </mergeCells>
  <hyperlinks>
    <hyperlink ref="H2" location="INDICE!C10" display="ÍNDICE"/>
    <hyperlink ref="H43" location="INDICE!B10" display="ÍNDICE"/>
  </hyperlinks>
  <printOptions/>
  <pageMargins left="0.31" right="0.27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42"/>
  </sheetPr>
  <dimension ref="A2:I43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29.8515625" style="16" customWidth="1"/>
    <col min="2" max="2" width="10.57421875" style="16" customWidth="1"/>
    <col min="3" max="3" width="10.140625" style="16" customWidth="1"/>
    <col min="4" max="4" width="11.421875" style="16" customWidth="1"/>
    <col min="5" max="5" width="9.7109375" style="16" customWidth="1"/>
    <col min="6" max="6" width="13.8515625" style="16" customWidth="1"/>
    <col min="7" max="7" width="9.28125" style="16" bestFit="1" customWidth="1"/>
    <col min="8" max="8" width="16.140625" style="16" customWidth="1"/>
    <col min="9" max="16384" width="11.421875" style="16" customWidth="1"/>
  </cols>
  <sheetData>
    <row r="1" ht="39.75" customHeight="1"/>
    <row r="2" ht="12.75">
      <c r="H2" s="37" t="s">
        <v>53</v>
      </c>
    </row>
    <row r="3" spans="1:8" s="20" customFormat="1" ht="18">
      <c r="A3" s="19" t="s">
        <v>47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31.5" customHeight="1">
      <c r="A6" s="43" t="s">
        <v>63</v>
      </c>
      <c r="B6" s="43"/>
      <c r="C6" s="43"/>
      <c r="D6" s="43"/>
      <c r="E6" s="43"/>
      <c r="F6" s="43"/>
      <c r="G6" s="43"/>
      <c r="H6" s="43"/>
    </row>
    <row r="8" spans="1:8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ht="21" customHeight="1"/>
    <row r="10" ht="12.75">
      <c r="A10" s="2" t="s">
        <v>7</v>
      </c>
    </row>
    <row r="11" spans="1:9" ht="12.75">
      <c r="A11" s="2" t="s">
        <v>49</v>
      </c>
      <c r="B11" s="1">
        <f>SUM(B14:B34)</f>
        <v>3793</v>
      </c>
      <c r="C11" s="1">
        <f aca="true" t="shared" si="0" ref="C11:H11">SUM(C14:C34)</f>
        <v>948</v>
      </c>
      <c r="D11" s="1">
        <f t="shared" si="0"/>
        <v>10</v>
      </c>
      <c r="E11" s="1">
        <f t="shared" si="0"/>
        <v>2749</v>
      </c>
      <c r="F11" s="1">
        <f t="shared" si="0"/>
        <v>0</v>
      </c>
      <c r="G11" s="1">
        <f t="shared" si="0"/>
        <v>86</v>
      </c>
      <c r="H11" s="1">
        <f t="shared" si="0"/>
        <v>0</v>
      </c>
      <c r="I11" s="23"/>
    </row>
    <row r="12" spans="1:9" ht="12.75">
      <c r="A12" s="2" t="s">
        <v>50</v>
      </c>
      <c r="B12" s="11">
        <f aca="true" t="shared" si="1" ref="B12:H12">+B11*100/$B11</f>
        <v>100</v>
      </c>
      <c r="C12" s="11">
        <f t="shared" si="1"/>
        <v>24.993408911152123</v>
      </c>
      <c r="D12" s="11">
        <f t="shared" si="1"/>
        <v>0.2636435539151068</v>
      </c>
      <c r="E12" s="11">
        <f t="shared" si="1"/>
        <v>72.47561297126285</v>
      </c>
      <c r="F12" s="11">
        <f t="shared" si="1"/>
        <v>0</v>
      </c>
      <c r="G12" s="11">
        <f t="shared" si="1"/>
        <v>2.2673345636699183</v>
      </c>
      <c r="H12" s="11">
        <f t="shared" si="1"/>
        <v>0</v>
      </c>
      <c r="I12" s="23"/>
    </row>
    <row r="13" spans="1:9" ht="12.75">
      <c r="A13" s="2" t="s">
        <v>51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1</v>
      </c>
      <c r="C14" s="23">
        <v>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/>
    </row>
    <row r="15" spans="1:9" ht="12.75">
      <c r="A15" s="14" t="s">
        <v>9</v>
      </c>
      <c r="B15" s="23">
        <v>572</v>
      </c>
      <c r="C15" s="23">
        <v>235</v>
      </c>
      <c r="D15" s="23">
        <v>0</v>
      </c>
      <c r="E15" s="23">
        <v>337</v>
      </c>
      <c r="F15" s="23">
        <v>0</v>
      </c>
      <c r="G15" s="23">
        <v>0</v>
      </c>
      <c r="H15" s="23">
        <v>0</v>
      </c>
      <c r="I15" s="23"/>
    </row>
    <row r="16" spans="1:9" ht="12.75">
      <c r="A16" s="14" t="s">
        <v>10</v>
      </c>
      <c r="B16" s="23">
        <v>3</v>
      </c>
      <c r="C16" s="23">
        <v>1</v>
      </c>
      <c r="D16" s="23">
        <v>0</v>
      </c>
      <c r="E16" s="23">
        <v>2</v>
      </c>
      <c r="F16" s="23">
        <v>0</v>
      </c>
      <c r="G16" s="23">
        <v>0</v>
      </c>
      <c r="H16" s="23">
        <v>0</v>
      </c>
      <c r="I16" s="23"/>
    </row>
    <row r="17" spans="1:9" ht="12.75">
      <c r="A17" s="14" t="s">
        <v>11</v>
      </c>
      <c r="B17" s="23">
        <v>4</v>
      </c>
      <c r="C17" s="23">
        <v>0</v>
      </c>
      <c r="D17" s="23">
        <v>0</v>
      </c>
      <c r="E17" s="23">
        <v>4</v>
      </c>
      <c r="F17" s="23">
        <v>0</v>
      </c>
      <c r="G17" s="23">
        <v>0</v>
      </c>
      <c r="H17" s="23">
        <v>0</v>
      </c>
      <c r="I17" s="23"/>
    </row>
    <row r="18" spans="1:9" ht="12.75">
      <c r="A18" s="14" t="s">
        <v>12</v>
      </c>
      <c r="B18" s="23">
        <v>201</v>
      </c>
      <c r="C18" s="23">
        <v>99</v>
      </c>
      <c r="D18" s="23">
        <v>0</v>
      </c>
      <c r="E18" s="23">
        <v>89</v>
      </c>
      <c r="F18" s="23">
        <v>0</v>
      </c>
      <c r="G18" s="23">
        <v>13</v>
      </c>
      <c r="H18" s="23">
        <v>0</v>
      </c>
      <c r="I18" s="23"/>
    </row>
    <row r="19" spans="1:9" ht="12.75">
      <c r="A19" s="14" t="s">
        <v>13</v>
      </c>
      <c r="B19" s="23">
        <v>255</v>
      </c>
      <c r="C19" s="23">
        <v>121</v>
      </c>
      <c r="D19" s="23">
        <v>0</v>
      </c>
      <c r="E19" s="23">
        <v>134</v>
      </c>
      <c r="F19" s="23">
        <v>0</v>
      </c>
      <c r="G19" s="23">
        <v>0</v>
      </c>
      <c r="H19" s="23">
        <v>0</v>
      </c>
      <c r="I19" s="23"/>
    </row>
    <row r="20" spans="1:9" ht="12.75">
      <c r="A20" s="14" t="s">
        <v>14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/>
    </row>
    <row r="21" spans="1:9" ht="12.75">
      <c r="A21" s="14" t="s">
        <v>15</v>
      </c>
      <c r="B21" s="23">
        <v>26</v>
      </c>
      <c r="C21" s="23">
        <v>22</v>
      </c>
      <c r="D21" s="23">
        <v>0</v>
      </c>
      <c r="E21" s="23">
        <v>3</v>
      </c>
      <c r="F21" s="23">
        <v>0</v>
      </c>
      <c r="G21" s="23">
        <v>1</v>
      </c>
      <c r="H21" s="23">
        <v>0</v>
      </c>
      <c r="I21" s="23"/>
    </row>
    <row r="22" spans="1:9" ht="12.75">
      <c r="A22" s="14" t="s">
        <v>16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/>
    </row>
    <row r="23" spans="1:9" ht="12.75">
      <c r="A23" s="14" t="s">
        <v>17</v>
      </c>
      <c r="B23" s="23">
        <v>54</v>
      </c>
      <c r="C23" s="23">
        <v>35</v>
      </c>
      <c r="D23" s="23">
        <v>0</v>
      </c>
      <c r="E23" s="23">
        <v>16</v>
      </c>
      <c r="F23" s="23">
        <v>0</v>
      </c>
      <c r="G23" s="23">
        <v>3</v>
      </c>
      <c r="H23" s="23">
        <v>0</v>
      </c>
      <c r="I23" s="23"/>
    </row>
    <row r="24" spans="1:9" ht="12.75">
      <c r="A24" s="14" t="s">
        <v>18</v>
      </c>
      <c r="B24" s="23">
        <v>1194</v>
      </c>
      <c r="C24" s="23">
        <v>0</v>
      </c>
      <c r="D24" s="23">
        <v>0</v>
      </c>
      <c r="E24" s="23">
        <v>1181</v>
      </c>
      <c r="F24" s="23">
        <v>0</v>
      </c>
      <c r="G24" s="23">
        <v>13</v>
      </c>
      <c r="H24" s="23">
        <v>0</v>
      </c>
      <c r="I24" s="23"/>
    </row>
    <row r="25" spans="1:9" ht="12.75">
      <c r="A25" s="14" t="s">
        <v>19</v>
      </c>
      <c r="B25" s="23">
        <v>31</v>
      </c>
      <c r="C25" s="23">
        <v>25</v>
      </c>
      <c r="D25" s="23">
        <v>0</v>
      </c>
      <c r="E25" s="23">
        <v>6</v>
      </c>
      <c r="F25" s="23">
        <v>0</v>
      </c>
      <c r="G25" s="23">
        <v>0</v>
      </c>
      <c r="H25" s="23">
        <v>0</v>
      </c>
      <c r="I25" s="23"/>
    </row>
    <row r="26" spans="1:9" ht="12.75">
      <c r="A26" s="14" t="s">
        <v>20</v>
      </c>
      <c r="B26" s="23">
        <v>176</v>
      </c>
      <c r="C26" s="23">
        <v>44</v>
      </c>
      <c r="D26" s="23">
        <v>0</v>
      </c>
      <c r="E26" s="23">
        <v>132</v>
      </c>
      <c r="F26" s="23">
        <v>0</v>
      </c>
      <c r="G26" s="23">
        <v>0</v>
      </c>
      <c r="H26" s="23">
        <v>0</v>
      </c>
      <c r="I26" s="23"/>
    </row>
    <row r="27" spans="1:9" ht="12.75">
      <c r="A27" s="14" t="s">
        <v>21</v>
      </c>
      <c r="B27" s="23">
        <v>128</v>
      </c>
      <c r="C27" s="23">
        <v>29</v>
      </c>
      <c r="D27" s="23">
        <v>10</v>
      </c>
      <c r="E27" s="23">
        <v>89</v>
      </c>
      <c r="F27" s="23">
        <v>0</v>
      </c>
      <c r="G27" s="23">
        <v>0</v>
      </c>
      <c r="H27" s="23">
        <v>0</v>
      </c>
      <c r="I27" s="23"/>
    </row>
    <row r="28" spans="1:9" ht="12.75">
      <c r="A28" s="14" t="s">
        <v>22</v>
      </c>
      <c r="B28" s="23">
        <v>251</v>
      </c>
      <c r="C28" s="23">
        <v>78</v>
      </c>
      <c r="D28" s="23">
        <v>0</v>
      </c>
      <c r="E28" s="23">
        <v>164</v>
      </c>
      <c r="F28" s="23">
        <v>0</v>
      </c>
      <c r="G28" s="23">
        <v>9</v>
      </c>
      <c r="H28" s="23">
        <v>0</v>
      </c>
      <c r="I28" s="23"/>
    </row>
    <row r="29" spans="1:9" ht="12.75">
      <c r="A29" s="14" t="s">
        <v>23</v>
      </c>
      <c r="B29" s="23">
        <v>422</v>
      </c>
      <c r="C29" s="23">
        <v>112</v>
      </c>
      <c r="D29" s="23">
        <v>0</v>
      </c>
      <c r="E29" s="23">
        <v>291</v>
      </c>
      <c r="F29" s="23">
        <v>0</v>
      </c>
      <c r="G29" s="23">
        <v>19</v>
      </c>
      <c r="H29" s="23">
        <v>0</v>
      </c>
      <c r="I29" s="23"/>
    </row>
    <row r="30" spans="1:9" ht="12.75">
      <c r="A30" s="14" t="s">
        <v>24</v>
      </c>
      <c r="B30" s="23">
        <v>247</v>
      </c>
      <c r="C30" s="23">
        <v>25</v>
      </c>
      <c r="D30" s="23">
        <v>0</v>
      </c>
      <c r="E30" s="23">
        <v>218</v>
      </c>
      <c r="F30" s="23">
        <v>0</v>
      </c>
      <c r="G30" s="23">
        <v>4</v>
      </c>
      <c r="H30" s="23">
        <v>0</v>
      </c>
      <c r="I30" s="23"/>
    </row>
    <row r="31" spans="1:9" ht="12.75">
      <c r="A31" s="14" t="s">
        <v>25</v>
      </c>
      <c r="B31" s="23">
        <v>228</v>
      </c>
      <c r="C31" s="23">
        <v>121</v>
      </c>
      <c r="D31" s="23">
        <v>0</v>
      </c>
      <c r="E31" s="23">
        <v>83</v>
      </c>
      <c r="F31" s="23">
        <v>0</v>
      </c>
      <c r="G31" s="23">
        <v>24</v>
      </c>
      <c r="H31" s="23">
        <v>0</v>
      </c>
      <c r="I31" s="23"/>
    </row>
    <row r="32" spans="1:9" ht="12.75">
      <c r="A32" s="14" t="s">
        <v>26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/>
    </row>
    <row r="33" spans="1:9" ht="12.75">
      <c r="A33" s="14" t="s">
        <v>27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/>
    </row>
    <row r="34" spans="1:9" ht="12.75">
      <c r="A34" s="14" t="s">
        <v>28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23382</v>
      </c>
      <c r="C36" s="1">
        <v>5735</v>
      </c>
      <c r="D36" s="1">
        <v>16</v>
      </c>
      <c r="E36" s="1">
        <v>16978</v>
      </c>
      <c r="F36" s="1">
        <v>236</v>
      </c>
      <c r="G36" s="1">
        <v>417</v>
      </c>
      <c r="H36" s="1">
        <v>0</v>
      </c>
      <c r="I36" s="23"/>
    </row>
    <row r="37" spans="1:9" ht="12.75">
      <c r="A37" s="2" t="s">
        <v>50</v>
      </c>
      <c r="B37" s="11">
        <f aca="true" t="shared" si="2" ref="B37:H37">+B36*100/$B36</f>
        <v>100</v>
      </c>
      <c r="C37" s="11">
        <f t="shared" si="2"/>
        <v>24.527414250277992</v>
      </c>
      <c r="D37" s="11">
        <f t="shared" si="2"/>
        <v>0.06842870584210076</v>
      </c>
      <c r="E37" s="11">
        <f t="shared" si="2"/>
        <v>72.61141048669917</v>
      </c>
      <c r="F37" s="11">
        <f t="shared" si="2"/>
        <v>1.0093234111709861</v>
      </c>
      <c r="G37" s="11">
        <f t="shared" si="2"/>
        <v>1.7834231460097512</v>
      </c>
      <c r="H37" s="11">
        <f t="shared" si="2"/>
        <v>0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sheetProtection/>
  <mergeCells count="1">
    <mergeCell ref="A6:H6"/>
  </mergeCells>
  <hyperlinks>
    <hyperlink ref="H2" location="INDICE!C11" display="ÍNDICE"/>
    <hyperlink ref="H43" location="INDICE!B11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I43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29.421875" style="16" customWidth="1"/>
    <col min="2" max="2" width="8.28125" style="16" bestFit="1" customWidth="1"/>
    <col min="3" max="3" width="10.140625" style="16" customWidth="1"/>
    <col min="4" max="4" width="11.421875" style="16" customWidth="1"/>
    <col min="5" max="5" width="9.7109375" style="16" customWidth="1"/>
    <col min="6" max="6" width="13.8515625" style="16" customWidth="1"/>
    <col min="7" max="7" width="9.28125" style="16" bestFit="1" customWidth="1"/>
    <col min="8" max="8" width="10.28125" style="16" customWidth="1"/>
    <col min="9" max="16384" width="11.421875" style="16" customWidth="1"/>
  </cols>
  <sheetData>
    <row r="1" ht="39.75" customHeight="1"/>
    <row r="2" ht="12.75">
      <c r="H2" s="37" t="s">
        <v>53</v>
      </c>
    </row>
    <row r="3" spans="1:8" s="20" customFormat="1" ht="18">
      <c r="A3" s="19" t="s">
        <v>47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3.5" customHeight="1">
      <c r="A6" s="43" t="s">
        <v>64</v>
      </c>
      <c r="B6" s="43"/>
      <c r="C6" s="43"/>
      <c r="D6" s="43"/>
      <c r="E6" s="43"/>
      <c r="F6" s="43"/>
      <c r="G6" s="43"/>
      <c r="H6" s="43"/>
    </row>
    <row r="8" spans="1:8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10" ht="12.75">
      <c r="A10" s="2" t="s">
        <v>7</v>
      </c>
    </row>
    <row r="11" spans="1:9" ht="12.75">
      <c r="A11" s="2" t="s">
        <v>49</v>
      </c>
      <c r="B11" s="1">
        <f>SUM(B14:B34)</f>
        <v>73</v>
      </c>
      <c r="C11" s="1">
        <f aca="true" t="shared" si="0" ref="C11:H11">SUM(C14:C34)</f>
        <v>0</v>
      </c>
      <c r="D11" s="1">
        <f t="shared" si="0"/>
        <v>2</v>
      </c>
      <c r="E11" s="1">
        <f t="shared" si="0"/>
        <v>57</v>
      </c>
      <c r="F11" s="1">
        <f t="shared" si="0"/>
        <v>11</v>
      </c>
      <c r="G11" s="1">
        <f t="shared" si="0"/>
        <v>3</v>
      </c>
      <c r="H11" s="1">
        <f t="shared" si="0"/>
        <v>0</v>
      </c>
      <c r="I11" s="23"/>
    </row>
    <row r="12" spans="1:9" ht="12.75">
      <c r="A12" s="2" t="s">
        <v>50</v>
      </c>
      <c r="B12" s="11">
        <f aca="true" t="shared" si="1" ref="B12:H12">+B11*100/$B11</f>
        <v>100</v>
      </c>
      <c r="C12" s="11">
        <f t="shared" si="1"/>
        <v>0</v>
      </c>
      <c r="D12" s="11">
        <f t="shared" si="1"/>
        <v>2.73972602739726</v>
      </c>
      <c r="E12" s="11">
        <f t="shared" si="1"/>
        <v>78.08219178082192</v>
      </c>
      <c r="F12" s="11">
        <f t="shared" si="1"/>
        <v>15.068493150684931</v>
      </c>
      <c r="G12" s="11">
        <f t="shared" si="1"/>
        <v>4.109589041095891</v>
      </c>
      <c r="H12" s="11">
        <f t="shared" si="1"/>
        <v>0</v>
      </c>
      <c r="I12" s="23"/>
    </row>
    <row r="13" spans="1:9" ht="12.75">
      <c r="A13" s="2" t="s">
        <v>51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/>
    </row>
    <row r="15" spans="1:9" ht="12.75">
      <c r="A15" s="14" t="s">
        <v>9</v>
      </c>
      <c r="B15" s="23">
        <v>4</v>
      </c>
      <c r="C15" s="23">
        <v>0</v>
      </c>
      <c r="D15" s="23">
        <v>1</v>
      </c>
      <c r="E15" s="23">
        <v>1</v>
      </c>
      <c r="F15" s="23">
        <v>0</v>
      </c>
      <c r="G15" s="23">
        <v>2</v>
      </c>
      <c r="H15" s="23">
        <v>0</v>
      </c>
      <c r="I15" s="23"/>
    </row>
    <row r="16" spans="1:9" ht="12.75">
      <c r="A16" s="14" t="s">
        <v>10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/>
    </row>
    <row r="17" spans="1:9" ht="12.75">
      <c r="A17" s="14" t="s">
        <v>11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/>
    </row>
    <row r="18" spans="1:9" ht="12.75">
      <c r="A18" s="14" t="s">
        <v>12</v>
      </c>
      <c r="B18" s="23">
        <v>4</v>
      </c>
      <c r="C18" s="23">
        <v>0</v>
      </c>
      <c r="D18" s="23">
        <v>0</v>
      </c>
      <c r="E18" s="23">
        <v>2</v>
      </c>
      <c r="F18" s="23">
        <v>2</v>
      </c>
      <c r="G18" s="23">
        <v>0</v>
      </c>
      <c r="H18" s="23">
        <v>0</v>
      </c>
      <c r="I18" s="23"/>
    </row>
    <row r="19" spans="1:9" ht="12.75">
      <c r="A19" s="14" t="s">
        <v>13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/>
    </row>
    <row r="20" spans="1:9" ht="12.75">
      <c r="A20" s="14" t="s">
        <v>14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/>
    </row>
    <row r="21" spans="1:9" ht="12.75">
      <c r="A21" s="14" t="s">
        <v>15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/>
    </row>
    <row r="22" spans="1:9" ht="12.75">
      <c r="A22" s="14" t="s">
        <v>16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/>
    </row>
    <row r="23" spans="1:9" ht="12.75">
      <c r="A23" s="14" t="s">
        <v>17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/>
    </row>
    <row r="24" spans="1:9" ht="12.75">
      <c r="A24" s="14" t="s">
        <v>18</v>
      </c>
      <c r="B24" s="23">
        <v>48</v>
      </c>
      <c r="C24" s="23">
        <v>0</v>
      </c>
      <c r="D24" s="23">
        <v>0</v>
      </c>
      <c r="E24" s="23">
        <v>40</v>
      </c>
      <c r="F24" s="23">
        <v>7</v>
      </c>
      <c r="G24" s="23">
        <v>1</v>
      </c>
      <c r="H24" s="23">
        <v>0</v>
      </c>
      <c r="I24" s="23"/>
    </row>
    <row r="25" spans="1:9" ht="12.75">
      <c r="A25" s="14" t="s">
        <v>19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/>
    </row>
    <row r="26" spans="1:9" ht="12.75">
      <c r="A26" s="14" t="s">
        <v>20</v>
      </c>
      <c r="B26" s="23">
        <v>7</v>
      </c>
      <c r="C26" s="23">
        <v>0</v>
      </c>
      <c r="D26" s="23">
        <v>1</v>
      </c>
      <c r="E26" s="23">
        <v>5</v>
      </c>
      <c r="F26" s="23">
        <v>1</v>
      </c>
      <c r="G26" s="23">
        <v>0</v>
      </c>
      <c r="H26" s="23">
        <v>0</v>
      </c>
      <c r="I26" s="23"/>
    </row>
    <row r="27" spans="1:9" ht="12.75">
      <c r="A27" s="14" t="s">
        <v>21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/>
    </row>
    <row r="28" spans="1:9" ht="12.75">
      <c r="A28" s="14" t="s">
        <v>22</v>
      </c>
      <c r="B28" s="23">
        <v>3</v>
      </c>
      <c r="C28" s="23">
        <v>0</v>
      </c>
      <c r="D28" s="23">
        <v>0</v>
      </c>
      <c r="E28" s="23">
        <v>3</v>
      </c>
      <c r="F28" s="23">
        <v>0</v>
      </c>
      <c r="G28" s="23">
        <v>0</v>
      </c>
      <c r="H28" s="23">
        <v>0</v>
      </c>
      <c r="I28" s="23"/>
    </row>
    <row r="29" spans="1:9" ht="12.75">
      <c r="A29" s="14" t="s">
        <v>23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/>
    </row>
    <row r="30" spans="1:9" ht="12.75">
      <c r="A30" s="14" t="s">
        <v>24</v>
      </c>
      <c r="B30" s="23">
        <v>4</v>
      </c>
      <c r="C30" s="23">
        <v>0</v>
      </c>
      <c r="D30" s="23">
        <v>0</v>
      </c>
      <c r="E30" s="23">
        <v>4</v>
      </c>
      <c r="F30" s="23">
        <v>0</v>
      </c>
      <c r="G30" s="23">
        <v>0</v>
      </c>
      <c r="H30" s="23">
        <v>0</v>
      </c>
      <c r="I30" s="23"/>
    </row>
    <row r="31" spans="1:9" ht="12.75">
      <c r="A31" s="14" t="s">
        <v>25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/>
    </row>
    <row r="32" spans="1:9" ht="12.75">
      <c r="A32" s="14" t="s">
        <v>26</v>
      </c>
      <c r="B32" s="23">
        <v>3</v>
      </c>
      <c r="C32" s="23">
        <v>0</v>
      </c>
      <c r="D32" s="23">
        <v>0</v>
      </c>
      <c r="E32" s="23">
        <v>2</v>
      </c>
      <c r="F32" s="23">
        <v>1</v>
      </c>
      <c r="G32" s="23">
        <v>0</v>
      </c>
      <c r="H32" s="23">
        <v>0</v>
      </c>
      <c r="I32" s="23"/>
    </row>
    <row r="33" spans="1:9" ht="12.75">
      <c r="A33" s="14" t="s">
        <v>27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/>
    </row>
    <row r="34" spans="1:9" ht="12.75">
      <c r="A34" s="14" t="s">
        <v>28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1658</v>
      </c>
      <c r="C36" s="1">
        <v>37</v>
      </c>
      <c r="D36" s="1">
        <v>12</v>
      </c>
      <c r="E36" s="1">
        <v>1318</v>
      </c>
      <c r="F36" s="1">
        <v>244</v>
      </c>
      <c r="G36" s="1">
        <v>47</v>
      </c>
      <c r="H36" s="1">
        <v>0</v>
      </c>
      <c r="I36" s="23"/>
    </row>
    <row r="37" spans="1:9" ht="12.75">
      <c r="A37" s="2" t="s">
        <v>50</v>
      </c>
      <c r="B37" s="11">
        <f aca="true" t="shared" si="2" ref="B37:H37">+B36*100/$B36</f>
        <v>100</v>
      </c>
      <c r="C37" s="11">
        <f t="shared" si="2"/>
        <v>2.2316043425814236</v>
      </c>
      <c r="D37" s="11">
        <f t="shared" si="2"/>
        <v>0.7237635705669482</v>
      </c>
      <c r="E37" s="11">
        <f t="shared" si="2"/>
        <v>79.49336550060313</v>
      </c>
      <c r="F37" s="11">
        <f t="shared" si="2"/>
        <v>14.716525934861279</v>
      </c>
      <c r="G37" s="11">
        <f t="shared" si="2"/>
        <v>2.8347406513872135</v>
      </c>
      <c r="H37" s="11">
        <f t="shared" si="2"/>
        <v>0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sheetProtection/>
  <mergeCells count="1">
    <mergeCell ref="A6:H6"/>
  </mergeCells>
  <hyperlinks>
    <hyperlink ref="H2" location="INDICE!C12" display="ÍNDICE"/>
    <hyperlink ref="H43" location="INDICE!B12" display="ÍNDICE"/>
  </hyperlinks>
  <printOptions/>
  <pageMargins left="0.21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2"/>
  </sheetPr>
  <dimension ref="A2:I43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27.140625" style="16" customWidth="1"/>
    <col min="2" max="2" width="8.28125" style="16" bestFit="1" customWidth="1"/>
    <col min="3" max="3" width="10.140625" style="16" customWidth="1"/>
    <col min="4" max="4" width="11.421875" style="16" customWidth="1"/>
    <col min="5" max="5" width="9.7109375" style="16" customWidth="1"/>
    <col min="6" max="6" width="13.8515625" style="16" customWidth="1"/>
    <col min="7" max="7" width="9.28125" style="16" bestFit="1" customWidth="1"/>
    <col min="8" max="8" width="10.28125" style="16" customWidth="1"/>
    <col min="9" max="16384" width="11.421875" style="16" customWidth="1"/>
  </cols>
  <sheetData>
    <row r="1" ht="39.75" customHeight="1"/>
    <row r="2" ht="12.75">
      <c r="H2" s="37" t="s">
        <v>53</v>
      </c>
    </row>
    <row r="3" spans="1:8" s="20" customFormat="1" ht="18">
      <c r="A3" s="19" t="s">
        <v>47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5.75" customHeight="1">
      <c r="A6" s="43" t="s">
        <v>65</v>
      </c>
      <c r="B6" s="43"/>
      <c r="C6" s="43"/>
      <c r="D6" s="43"/>
      <c r="E6" s="43"/>
      <c r="F6" s="43"/>
      <c r="G6" s="43"/>
      <c r="H6" s="43"/>
    </row>
    <row r="8" spans="1:8" ht="42.7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ht="17.25" customHeight="1"/>
    <row r="10" ht="12.75">
      <c r="A10" s="2" t="s">
        <v>7</v>
      </c>
    </row>
    <row r="11" spans="1:9" ht="12.75">
      <c r="A11" s="2" t="s">
        <v>49</v>
      </c>
      <c r="B11" s="1">
        <f>SUM(B14:B34)</f>
        <v>28233</v>
      </c>
      <c r="C11" s="1">
        <f aca="true" t="shared" si="0" ref="C11:H11">SUM(C14:C34)</f>
        <v>8123</v>
      </c>
      <c r="D11" s="1">
        <f t="shared" si="0"/>
        <v>96</v>
      </c>
      <c r="E11" s="1">
        <f t="shared" si="0"/>
        <v>13157</v>
      </c>
      <c r="F11" s="1">
        <f t="shared" si="0"/>
        <v>5858</v>
      </c>
      <c r="G11" s="1">
        <f t="shared" si="0"/>
        <v>994</v>
      </c>
      <c r="H11" s="1">
        <f t="shared" si="0"/>
        <v>5</v>
      </c>
      <c r="I11" s="23"/>
    </row>
    <row r="12" spans="1:9" ht="12.75">
      <c r="A12" s="2" t="s">
        <v>50</v>
      </c>
      <c r="B12" s="11">
        <f aca="true" t="shared" si="1" ref="B12:H12">+B11*100/$B11</f>
        <v>100</v>
      </c>
      <c r="C12" s="11">
        <f t="shared" si="1"/>
        <v>28.771296001133425</v>
      </c>
      <c r="D12" s="11">
        <f t="shared" si="1"/>
        <v>0.34002762724471364</v>
      </c>
      <c r="E12" s="11">
        <f t="shared" si="1"/>
        <v>46.6014947047781</v>
      </c>
      <c r="F12" s="11">
        <f t="shared" si="1"/>
        <v>20.748769170828464</v>
      </c>
      <c r="G12" s="11">
        <f t="shared" si="1"/>
        <v>3.520702723762972</v>
      </c>
      <c r="H12" s="11">
        <f t="shared" si="1"/>
        <v>0.017709772252328834</v>
      </c>
      <c r="I12" s="23"/>
    </row>
    <row r="13" spans="1:9" ht="12.75">
      <c r="A13" s="2" t="s">
        <v>51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96</v>
      </c>
      <c r="C14" s="23">
        <v>35</v>
      </c>
      <c r="D14" s="23">
        <v>0</v>
      </c>
      <c r="E14" s="23">
        <v>33</v>
      </c>
      <c r="F14" s="23">
        <v>25</v>
      </c>
      <c r="G14" s="23">
        <v>3</v>
      </c>
      <c r="H14" s="23">
        <v>0</v>
      </c>
      <c r="I14" s="23"/>
    </row>
    <row r="15" spans="1:9" ht="12.75">
      <c r="A15" s="14" t="s">
        <v>9</v>
      </c>
      <c r="B15" s="23">
        <v>1612</v>
      </c>
      <c r="C15" s="23">
        <v>522</v>
      </c>
      <c r="D15" s="23">
        <v>0</v>
      </c>
      <c r="E15" s="23">
        <v>748</v>
      </c>
      <c r="F15" s="23">
        <v>300</v>
      </c>
      <c r="G15" s="23">
        <v>41</v>
      </c>
      <c r="H15" s="23">
        <v>1</v>
      </c>
      <c r="I15" s="23"/>
    </row>
    <row r="16" spans="1:9" ht="12.75">
      <c r="A16" s="14" t="s">
        <v>10</v>
      </c>
      <c r="B16" s="23">
        <v>431</v>
      </c>
      <c r="C16" s="23">
        <v>180</v>
      </c>
      <c r="D16" s="23">
        <v>0</v>
      </c>
      <c r="E16" s="23">
        <v>184</v>
      </c>
      <c r="F16" s="23">
        <v>57</v>
      </c>
      <c r="G16" s="23">
        <v>10</v>
      </c>
      <c r="H16" s="23">
        <v>0</v>
      </c>
      <c r="I16" s="23"/>
    </row>
    <row r="17" spans="1:9" ht="12.75">
      <c r="A17" s="14" t="s">
        <v>11</v>
      </c>
      <c r="B17" s="23">
        <v>743</v>
      </c>
      <c r="C17" s="23">
        <v>301</v>
      </c>
      <c r="D17" s="23">
        <v>0</v>
      </c>
      <c r="E17" s="23">
        <v>134</v>
      </c>
      <c r="F17" s="23">
        <v>216</v>
      </c>
      <c r="G17" s="23">
        <v>92</v>
      </c>
      <c r="H17" s="23">
        <v>0</v>
      </c>
      <c r="I17" s="23"/>
    </row>
    <row r="18" spans="1:9" ht="12.75">
      <c r="A18" s="14" t="s">
        <v>12</v>
      </c>
      <c r="B18" s="23">
        <v>862</v>
      </c>
      <c r="C18" s="23">
        <v>383</v>
      </c>
      <c r="D18" s="23">
        <v>0</v>
      </c>
      <c r="E18" s="23">
        <v>235</v>
      </c>
      <c r="F18" s="23">
        <v>170</v>
      </c>
      <c r="G18" s="23">
        <v>74</v>
      </c>
      <c r="H18" s="23">
        <v>0</v>
      </c>
      <c r="I18" s="23"/>
    </row>
    <row r="19" spans="1:9" ht="12.75">
      <c r="A19" s="14" t="s">
        <v>13</v>
      </c>
      <c r="B19" s="23">
        <v>1301</v>
      </c>
      <c r="C19" s="23">
        <v>416</v>
      </c>
      <c r="D19" s="23">
        <v>2</v>
      </c>
      <c r="E19" s="23">
        <v>518</v>
      </c>
      <c r="F19" s="23">
        <v>280</v>
      </c>
      <c r="G19" s="23">
        <v>84</v>
      </c>
      <c r="H19" s="23">
        <v>1</v>
      </c>
      <c r="I19" s="23"/>
    </row>
    <row r="20" spans="1:9" ht="12.75">
      <c r="A20" s="14" t="s">
        <v>14</v>
      </c>
      <c r="B20" s="23">
        <v>382</v>
      </c>
      <c r="C20" s="23">
        <v>148</v>
      </c>
      <c r="D20" s="23">
        <v>0</v>
      </c>
      <c r="E20" s="23">
        <v>175</v>
      </c>
      <c r="F20" s="23">
        <v>38</v>
      </c>
      <c r="G20" s="23">
        <v>21</v>
      </c>
      <c r="H20" s="23">
        <v>0</v>
      </c>
      <c r="I20" s="23"/>
    </row>
    <row r="21" spans="1:9" ht="12.75">
      <c r="A21" s="14" t="s">
        <v>15</v>
      </c>
      <c r="B21" s="23">
        <v>246</v>
      </c>
      <c r="C21" s="23">
        <v>125</v>
      </c>
      <c r="D21" s="23">
        <v>1</v>
      </c>
      <c r="E21" s="23">
        <v>57</v>
      </c>
      <c r="F21" s="23">
        <v>46</v>
      </c>
      <c r="G21" s="23">
        <v>17</v>
      </c>
      <c r="H21" s="23">
        <v>0</v>
      </c>
      <c r="I21" s="23"/>
    </row>
    <row r="22" spans="1:9" ht="12.75">
      <c r="A22" s="14" t="s">
        <v>16</v>
      </c>
      <c r="B22" s="23">
        <v>577</v>
      </c>
      <c r="C22" s="23">
        <v>204</v>
      </c>
      <c r="D22" s="23">
        <v>0</v>
      </c>
      <c r="E22" s="23">
        <v>223</v>
      </c>
      <c r="F22" s="23">
        <v>121</v>
      </c>
      <c r="G22" s="23">
        <v>29</v>
      </c>
      <c r="H22" s="23">
        <v>0</v>
      </c>
      <c r="I22" s="23"/>
    </row>
    <row r="23" spans="1:9" ht="12.75">
      <c r="A23" s="14" t="s">
        <v>17</v>
      </c>
      <c r="B23" s="23">
        <v>528</v>
      </c>
      <c r="C23" s="23">
        <v>243</v>
      </c>
      <c r="D23" s="23">
        <v>1</v>
      </c>
      <c r="E23" s="23">
        <v>201</v>
      </c>
      <c r="F23" s="23">
        <v>45</v>
      </c>
      <c r="G23" s="23">
        <v>38</v>
      </c>
      <c r="H23" s="23">
        <v>0</v>
      </c>
      <c r="I23" s="23"/>
    </row>
    <row r="24" spans="1:9" ht="12.75">
      <c r="A24" s="14" t="s">
        <v>18</v>
      </c>
      <c r="B24" s="23">
        <v>14587</v>
      </c>
      <c r="C24" s="23">
        <v>3497</v>
      </c>
      <c r="D24" s="23">
        <v>33</v>
      </c>
      <c r="E24" s="23">
        <v>7624</v>
      </c>
      <c r="F24" s="23">
        <v>3189</v>
      </c>
      <c r="G24" s="23">
        <v>242</v>
      </c>
      <c r="H24" s="23">
        <v>2</v>
      </c>
      <c r="I24" s="23"/>
    </row>
    <row r="25" spans="1:9" ht="12.75">
      <c r="A25" s="14" t="s">
        <v>19</v>
      </c>
      <c r="B25" s="23">
        <v>294</v>
      </c>
      <c r="C25" s="23">
        <v>135</v>
      </c>
      <c r="D25" s="23">
        <v>1</v>
      </c>
      <c r="E25" s="23">
        <v>56</v>
      </c>
      <c r="F25" s="23">
        <v>83</v>
      </c>
      <c r="G25" s="23">
        <v>19</v>
      </c>
      <c r="H25" s="23">
        <v>0</v>
      </c>
      <c r="I25" s="23"/>
    </row>
    <row r="26" spans="1:9" ht="12.75">
      <c r="A26" s="14" t="s">
        <v>20</v>
      </c>
      <c r="B26" s="23">
        <v>793</v>
      </c>
      <c r="C26" s="23">
        <v>248</v>
      </c>
      <c r="D26" s="23">
        <v>7</v>
      </c>
      <c r="E26" s="23">
        <v>327</v>
      </c>
      <c r="F26" s="23">
        <v>175</v>
      </c>
      <c r="G26" s="23">
        <v>36</v>
      </c>
      <c r="H26" s="23">
        <v>0</v>
      </c>
      <c r="I26" s="23"/>
    </row>
    <row r="27" spans="1:9" ht="12.75">
      <c r="A27" s="14" t="s">
        <v>21</v>
      </c>
      <c r="B27" s="23">
        <v>1393</v>
      </c>
      <c r="C27" s="23">
        <v>175</v>
      </c>
      <c r="D27" s="23">
        <v>48</v>
      </c>
      <c r="E27" s="23">
        <v>870</v>
      </c>
      <c r="F27" s="23">
        <v>247</v>
      </c>
      <c r="G27" s="23">
        <v>53</v>
      </c>
      <c r="H27" s="23">
        <v>0</v>
      </c>
      <c r="I27" s="23"/>
    </row>
    <row r="28" spans="1:9" ht="12.75">
      <c r="A28" s="14" t="s">
        <v>22</v>
      </c>
      <c r="B28" s="23">
        <v>873</v>
      </c>
      <c r="C28" s="23">
        <v>312</v>
      </c>
      <c r="D28" s="23">
        <v>1</v>
      </c>
      <c r="E28" s="23">
        <v>334</v>
      </c>
      <c r="F28" s="23">
        <v>183</v>
      </c>
      <c r="G28" s="23">
        <v>43</v>
      </c>
      <c r="H28" s="23">
        <v>0</v>
      </c>
      <c r="I28" s="23"/>
    </row>
    <row r="29" spans="1:9" ht="12.75">
      <c r="A29" s="14" t="s">
        <v>23</v>
      </c>
      <c r="B29" s="23">
        <v>957</v>
      </c>
      <c r="C29" s="23">
        <v>317</v>
      </c>
      <c r="D29" s="23">
        <v>0</v>
      </c>
      <c r="E29" s="23">
        <v>425</v>
      </c>
      <c r="F29" s="23">
        <v>183</v>
      </c>
      <c r="G29" s="23">
        <v>32</v>
      </c>
      <c r="H29" s="23">
        <v>0</v>
      </c>
      <c r="I29" s="23"/>
    </row>
    <row r="30" spans="1:9" ht="12.75">
      <c r="A30" s="14" t="s">
        <v>24</v>
      </c>
      <c r="B30" s="23">
        <v>800</v>
      </c>
      <c r="C30" s="23">
        <v>159</v>
      </c>
      <c r="D30" s="23">
        <v>0</v>
      </c>
      <c r="E30" s="23">
        <v>461</v>
      </c>
      <c r="F30" s="23">
        <v>151</v>
      </c>
      <c r="G30" s="23">
        <v>29</v>
      </c>
      <c r="H30" s="23">
        <v>0</v>
      </c>
      <c r="I30" s="23"/>
    </row>
    <row r="31" spans="1:9" ht="12.75">
      <c r="A31" s="14" t="s">
        <v>25</v>
      </c>
      <c r="B31" s="23">
        <v>862</v>
      </c>
      <c r="C31" s="23">
        <v>390</v>
      </c>
      <c r="D31" s="23">
        <v>0</v>
      </c>
      <c r="E31" s="23">
        <v>226</v>
      </c>
      <c r="F31" s="23">
        <v>159</v>
      </c>
      <c r="G31" s="23">
        <v>87</v>
      </c>
      <c r="H31" s="23">
        <v>0</v>
      </c>
      <c r="I31" s="23"/>
    </row>
    <row r="32" spans="1:9" ht="12.75">
      <c r="A32" s="14" t="s">
        <v>26</v>
      </c>
      <c r="B32" s="23">
        <v>397</v>
      </c>
      <c r="C32" s="23">
        <v>119</v>
      </c>
      <c r="D32" s="23">
        <v>2</v>
      </c>
      <c r="E32" s="23">
        <v>154</v>
      </c>
      <c r="F32" s="23">
        <v>98</v>
      </c>
      <c r="G32" s="23">
        <v>24</v>
      </c>
      <c r="H32" s="23">
        <v>0</v>
      </c>
      <c r="I32" s="23"/>
    </row>
    <row r="33" spans="1:9" ht="12.75">
      <c r="A33" s="14" t="s">
        <v>27</v>
      </c>
      <c r="B33" s="23">
        <v>365</v>
      </c>
      <c r="C33" s="23">
        <v>180</v>
      </c>
      <c r="D33" s="23">
        <v>0</v>
      </c>
      <c r="E33" s="23">
        <v>110</v>
      </c>
      <c r="F33" s="23">
        <v>58</v>
      </c>
      <c r="G33" s="23">
        <v>16</v>
      </c>
      <c r="H33" s="23">
        <v>1</v>
      </c>
      <c r="I33" s="23"/>
    </row>
    <row r="34" spans="1:9" ht="12.75">
      <c r="A34" s="14" t="s">
        <v>28</v>
      </c>
      <c r="B34" s="23">
        <v>134</v>
      </c>
      <c r="C34" s="23">
        <v>34</v>
      </c>
      <c r="D34" s="23">
        <v>0</v>
      </c>
      <c r="E34" s="23">
        <v>62</v>
      </c>
      <c r="F34" s="23">
        <v>34</v>
      </c>
      <c r="G34" s="23">
        <v>4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183876</v>
      </c>
      <c r="C36" s="1">
        <v>54850</v>
      </c>
      <c r="D36" s="1">
        <v>382</v>
      </c>
      <c r="E36" s="1">
        <v>85045</v>
      </c>
      <c r="F36" s="1">
        <v>32835</v>
      </c>
      <c r="G36" s="1">
        <v>10700</v>
      </c>
      <c r="H36" s="1">
        <v>64</v>
      </c>
      <c r="I36" s="23"/>
    </row>
    <row r="37" spans="1:9" ht="12.75">
      <c r="A37" s="2" t="s">
        <v>50</v>
      </c>
      <c r="B37" s="11">
        <f aca="true" t="shared" si="2" ref="B37:H37">+B36*100/$B36</f>
        <v>100</v>
      </c>
      <c r="C37" s="11">
        <f t="shared" si="2"/>
        <v>29.829885357523548</v>
      </c>
      <c r="D37" s="11">
        <f t="shared" si="2"/>
        <v>0.20774870021101177</v>
      </c>
      <c r="E37" s="11">
        <f t="shared" si="2"/>
        <v>46.251278035197636</v>
      </c>
      <c r="F37" s="11">
        <f t="shared" si="2"/>
        <v>17.857142857142858</v>
      </c>
      <c r="G37" s="11">
        <f t="shared" si="2"/>
        <v>5.819138984968131</v>
      </c>
      <c r="H37" s="11">
        <f t="shared" si="2"/>
        <v>0.034806064956818726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sheetProtection/>
  <mergeCells count="1">
    <mergeCell ref="A6:H6"/>
  </mergeCells>
  <hyperlinks>
    <hyperlink ref="H2" location="INDICE!C13" display="ÍNDICE"/>
    <hyperlink ref="H43" location="INDICE!B13" display="ÍNDICE"/>
  </hyperlinks>
  <printOptions/>
  <pageMargins left="0.26" right="0.27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2"/>
  </sheetPr>
  <dimension ref="A2:I43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31.00390625" style="16" customWidth="1"/>
    <col min="2" max="2" width="9.8515625" style="16" customWidth="1"/>
    <col min="3" max="3" width="11.57421875" style="16" customWidth="1"/>
    <col min="4" max="4" width="11.421875" style="16" customWidth="1"/>
    <col min="5" max="5" width="10.8515625" style="16" customWidth="1"/>
    <col min="6" max="6" width="14.00390625" style="16" customWidth="1"/>
    <col min="7" max="7" width="12.00390625" style="16" customWidth="1"/>
    <col min="8" max="8" width="13.00390625" style="16" customWidth="1"/>
    <col min="9" max="16384" width="11.421875" style="16" customWidth="1"/>
  </cols>
  <sheetData>
    <row r="1" ht="39.75" customHeight="1"/>
    <row r="2" ht="12.75">
      <c r="H2" s="37" t="s">
        <v>53</v>
      </c>
    </row>
    <row r="3" spans="1:8" s="20" customFormat="1" ht="18">
      <c r="A3" s="19" t="s">
        <v>47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5.75" customHeight="1">
      <c r="A6" s="43" t="s">
        <v>66</v>
      </c>
      <c r="B6" s="43"/>
      <c r="C6" s="43"/>
      <c r="D6" s="43"/>
      <c r="E6" s="43"/>
      <c r="F6" s="43"/>
      <c r="G6" s="43"/>
      <c r="H6" s="43"/>
    </row>
    <row r="8" spans="1:8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ht="15.75" customHeight="1"/>
    <row r="10" ht="12.75">
      <c r="A10" s="2" t="s">
        <v>7</v>
      </c>
    </row>
    <row r="11" spans="1:9" ht="12.75">
      <c r="A11" s="2" t="s">
        <v>49</v>
      </c>
      <c r="B11" s="1">
        <f>SUM(B14:B34)</f>
        <v>3666</v>
      </c>
      <c r="C11" s="1">
        <f aca="true" t="shared" si="0" ref="C11:H11">SUM(C14:C34)</f>
        <v>9</v>
      </c>
      <c r="D11" s="1">
        <f t="shared" si="0"/>
        <v>26</v>
      </c>
      <c r="E11" s="1">
        <f t="shared" si="0"/>
        <v>2104</v>
      </c>
      <c r="F11" s="1">
        <f t="shared" si="0"/>
        <v>1409</v>
      </c>
      <c r="G11" s="1">
        <f t="shared" si="0"/>
        <v>111</v>
      </c>
      <c r="H11" s="1">
        <f t="shared" si="0"/>
        <v>7</v>
      </c>
      <c r="I11" s="23"/>
    </row>
    <row r="12" spans="1:9" ht="12.75">
      <c r="A12" s="2" t="s">
        <v>50</v>
      </c>
      <c r="B12" s="11">
        <f aca="true" t="shared" si="1" ref="B12:H12">+B11*100/$B11</f>
        <v>100</v>
      </c>
      <c r="C12" s="11">
        <f t="shared" si="1"/>
        <v>0.24549918166939444</v>
      </c>
      <c r="D12" s="11">
        <f t="shared" si="1"/>
        <v>0.7092198581560284</v>
      </c>
      <c r="E12" s="11">
        <f t="shared" si="1"/>
        <v>57.39225313693399</v>
      </c>
      <c r="F12" s="11">
        <f t="shared" si="1"/>
        <v>38.43426077468631</v>
      </c>
      <c r="G12" s="11">
        <f t="shared" si="1"/>
        <v>3.027823240589198</v>
      </c>
      <c r="H12" s="11">
        <f t="shared" si="1"/>
        <v>0.19094380796508456</v>
      </c>
      <c r="I12" s="23"/>
    </row>
    <row r="13" spans="1:9" ht="12.75">
      <c r="A13" s="14" t="s">
        <v>52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89</v>
      </c>
      <c r="C14" s="23">
        <v>0</v>
      </c>
      <c r="D14" s="23">
        <v>0</v>
      </c>
      <c r="E14" s="23">
        <v>49</v>
      </c>
      <c r="F14" s="23">
        <v>36</v>
      </c>
      <c r="G14" s="23">
        <v>4</v>
      </c>
      <c r="H14" s="23">
        <v>0</v>
      </c>
      <c r="I14" s="23"/>
    </row>
    <row r="15" spans="1:9" ht="12.75">
      <c r="A15" s="14" t="s">
        <v>9</v>
      </c>
      <c r="B15" s="23">
        <v>71</v>
      </c>
      <c r="C15" s="23">
        <v>0</v>
      </c>
      <c r="D15" s="23">
        <v>3</v>
      </c>
      <c r="E15" s="23">
        <v>48</v>
      </c>
      <c r="F15" s="23">
        <v>15</v>
      </c>
      <c r="G15" s="23">
        <v>4</v>
      </c>
      <c r="H15" s="23">
        <v>1</v>
      </c>
      <c r="I15" s="23"/>
    </row>
    <row r="16" spans="1:9" ht="12.75">
      <c r="A16" s="14" t="s">
        <v>10</v>
      </c>
      <c r="B16" s="23">
        <v>74</v>
      </c>
      <c r="C16" s="23">
        <v>0</v>
      </c>
      <c r="D16" s="23">
        <v>0</v>
      </c>
      <c r="E16" s="23">
        <v>70</v>
      </c>
      <c r="F16" s="23">
        <v>4</v>
      </c>
      <c r="G16" s="23">
        <v>0</v>
      </c>
      <c r="H16" s="23">
        <v>0</v>
      </c>
      <c r="I16" s="23"/>
    </row>
    <row r="17" spans="1:9" ht="12.75">
      <c r="A17" s="14" t="s">
        <v>11</v>
      </c>
      <c r="B17" s="23">
        <v>95</v>
      </c>
      <c r="C17" s="23">
        <v>0</v>
      </c>
      <c r="D17" s="23">
        <v>1</v>
      </c>
      <c r="E17" s="23">
        <v>69</v>
      </c>
      <c r="F17" s="23">
        <v>22</v>
      </c>
      <c r="G17" s="23">
        <v>3</v>
      </c>
      <c r="H17" s="23">
        <v>0</v>
      </c>
      <c r="I17" s="23"/>
    </row>
    <row r="18" spans="1:9" ht="12.75">
      <c r="A18" s="14" t="s">
        <v>12</v>
      </c>
      <c r="B18" s="23">
        <v>57</v>
      </c>
      <c r="C18" s="23">
        <v>0</v>
      </c>
      <c r="D18" s="23">
        <v>0</v>
      </c>
      <c r="E18" s="23">
        <v>13</v>
      </c>
      <c r="F18" s="23">
        <v>40</v>
      </c>
      <c r="G18" s="23">
        <v>4</v>
      </c>
      <c r="H18" s="23">
        <v>0</v>
      </c>
      <c r="I18" s="23"/>
    </row>
    <row r="19" spans="1:9" ht="12.75">
      <c r="A19" s="14" t="s">
        <v>13</v>
      </c>
      <c r="B19" s="23">
        <v>56</v>
      </c>
      <c r="C19" s="23">
        <v>0</v>
      </c>
      <c r="D19" s="23">
        <v>0</v>
      </c>
      <c r="E19" s="23">
        <v>33</v>
      </c>
      <c r="F19" s="23">
        <v>16</v>
      </c>
      <c r="G19" s="23">
        <v>7</v>
      </c>
      <c r="H19" s="23">
        <v>0</v>
      </c>
      <c r="I19" s="23"/>
    </row>
    <row r="20" spans="1:9" ht="12.75">
      <c r="A20" s="14" t="s">
        <v>14</v>
      </c>
      <c r="B20" s="23">
        <v>55</v>
      </c>
      <c r="C20" s="23">
        <v>0</v>
      </c>
      <c r="D20" s="23">
        <v>0</v>
      </c>
      <c r="E20" s="23">
        <v>41</v>
      </c>
      <c r="F20" s="23">
        <v>13</v>
      </c>
      <c r="G20" s="23">
        <v>1</v>
      </c>
      <c r="H20" s="23">
        <v>0</v>
      </c>
      <c r="I20" s="23"/>
    </row>
    <row r="21" spans="1:9" ht="12.75">
      <c r="A21" s="14" t="s">
        <v>15</v>
      </c>
      <c r="B21" s="23">
        <v>16</v>
      </c>
      <c r="C21" s="23">
        <v>0</v>
      </c>
      <c r="D21" s="23">
        <v>0</v>
      </c>
      <c r="E21" s="23">
        <v>11</v>
      </c>
      <c r="F21" s="23">
        <v>5</v>
      </c>
      <c r="G21" s="23">
        <v>0</v>
      </c>
      <c r="H21" s="23">
        <v>0</v>
      </c>
      <c r="I21" s="23"/>
    </row>
    <row r="22" spans="1:9" ht="12.75">
      <c r="A22" s="14" t="s">
        <v>16</v>
      </c>
      <c r="B22" s="23">
        <v>116</v>
      </c>
      <c r="C22" s="23">
        <v>0</v>
      </c>
      <c r="D22" s="23">
        <v>1</v>
      </c>
      <c r="E22" s="23">
        <v>66</v>
      </c>
      <c r="F22" s="23">
        <v>44</v>
      </c>
      <c r="G22" s="23">
        <v>5</v>
      </c>
      <c r="H22" s="23">
        <v>0</v>
      </c>
      <c r="I22" s="23"/>
    </row>
    <row r="23" spans="1:9" ht="12.75">
      <c r="A23" s="14" t="s">
        <v>17</v>
      </c>
      <c r="B23" s="23">
        <v>8</v>
      </c>
      <c r="C23" s="23">
        <v>1</v>
      </c>
      <c r="D23" s="23">
        <v>0</v>
      </c>
      <c r="E23" s="23">
        <v>3</v>
      </c>
      <c r="F23" s="23">
        <v>3</v>
      </c>
      <c r="G23" s="23">
        <v>1</v>
      </c>
      <c r="H23" s="23">
        <v>0</v>
      </c>
      <c r="I23" s="23"/>
    </row>
    <row r="24" spans="1:9" ht="12.75">
      <c r="A24" s="14" t="s">
        <v>18</v>
      </c>
      <c r="B24" s="23">
        <v>2147</v>
      </c>
      <c r="C24" s="23">
        <v>4</v>
      </c>
      <c r="D24" s="23">
        <v>14</v>
      </c>
      <c r="E24" s="23">
        <v>1234</v>
      </c>
      <c r="F24" s="23">
        <v>847</v>
      </c>
      <c r="G24" s="23">
        <v>44</v>
      </c>
      <c r="H24" s="23">
        <v>4</v>
      </c>
      <c r="I24" s="23"/>
    </row>
    <row r="25" spans="1:9" ht="12.75">
      <c r="A25" s="14" t="s">
        <v>19</v>
      </c>
      <c r="B25" s="23">
        <v>94</v>
      </c>
      <c r="C25" s="23">
        <v>0</v>
      </c>
      <c r="D25" s="23">
        <v>1</v>
      </c>
      <c r="E25" s="23">
        <v>53</v>
      </c>
      <c r="F25" s="23">
        <v>33</v>
      </c>
      <c r="G25" s="23">
        <v>7</v>
      </c>
      <c r="H25" s="23">
        <v>0</v>
      </c>
      <c r="I25" s="23"/>
    </row>
    <row r="26" spans="1:9" ht="12.75">
      <c r="A26" s="14" t="s">
        <v>20</v>
      </c>
      <c r="B26" s="23">
        <v>73</v>
      </c>
      <c r="C26" s="23">
        <v>0</v>
      </c>
      <c r="D26" s="23">
        <v>1</v>
      </c>
      <c r="E26" s="23">
        <v>20</v>
      </c>
      <c r="F26" s="23">
        <v>52</v>
      </c>
      <c r="G26" s="23">
        <v>0</v>
      </c>
      <c r="H26" s="23">
        <v>0</v>
      </c>
      <c r="I26" s="23"/>
    </row>
    <row r="27" spans="1:9" ht="12.75">
      <c r="A27" s="14" t="s">
        <v>21</v>
      </c>
      <c r="B27" s="23">
        <v>81</v>
      </c>
      <c r="C27" s="23">
        <v>0</v>
      </c>
      <c r="D27" s="23">
        <v>3</v>
      </c>
      <c r="E27" s="23">
        <v>31</v>
      </c>
      <c r="F27" s="23">
        <v>39</v>
      </c>
      <c r="G27" s="23">
        <v>8</v>
      </c>
      <c r="H27" s="23">
        <v>0</v>
      </c>
      <c r="I27" s="23"/>
    </row>
    <row r="28" spans="1:9" ht="12.75">
      <c r="A28" s="14" t="s">
        <v>22</v>
      </c>
      <c r="B28" s="23">
        <v>70</v>
      </c>
      <c r="C28" s="23">
        <v>0</v>
      </c>
      <c r="D28" s="23">
        <v>0</v>
      </c>
      <c r="E28" s="23">
        <v>35</v>
      </c>
      <c r="F28" s="23">
        <v>33</v>
      </c>
      <c r="G28" s="23">
        <v>1</v>
      </c>
      <c r="H28" s="23">
        <v>1</v>
      </c>
      <c r="I28" s="23"/>
    </row>
    <row r="29" spans="1:9" ht="12.75">
      <c r="A29" s="14" t="s">
        <v>23</v>
      </c>
      <c r="B29" s="23">
        <v>71</v>
      </c>
      <c r="C29" s="23">
        <v>0</v>
      </c>
      <c r="D29" s="23">
        <v>1</v>
      </c>
      <c r="E29" s="23">
        <v>46</v>
      </c>
      <c r="F29" s="23">
        <v>22</v>
      </c>
      <c r="G29" s="23">
        <v>2</v>
      </c>
      <c r="H29" s="23">
        <v>0</v>
      </c>
      <c r="I29" s="23"/>
    </row>
    <row r="30" spans="1:9" ht="12.75">
      <c r="A30" s="14" t="s">
        <v>24</v>
      </c>
      <c r="B30" s="23">
        <v>56</v>
      </c>
      <c r="C30" s="23">
        <v>0</v>
      </c>
      <c r="D30" s="23">
        <v>0</v>
      </c>
      <c r="E30" s="23">
        <v>16</v>
      </c>
      <c r="F30" s="23">
        <v>40</v>
      </c>
      <c r="G30" s="23">
        <v>0</v>
      </c>
      <c r="H30" s="23">
        <v>0</v>
      </c>
      <c r="I30" s="23"/>
    </row>
    <row r="31" spans="1:9" ht="12.75">
      <c r="A31" s="14" t="s">
        <v>25</v>
      </c>
      <c r="B31" s="23">
        <v>23</v>
      </c>
      <c r="C31" s="23">
        <v>4</v>
      </c>
      <c r="D31" s="23">
        <v>0</v>
      </c>
      <c r="E31" s="23">
        <v>14</v>
      </c>
      <c r="F31" s="23">
        <v>4</v>
      </c>
      <c r="G31" s="23">
        <v>1</v>
      </c>
      <c r="H31" s="23">
        <v>0</v>
      </c>
      <c r="I31" s="23"/>
    </row>
    <row r="32" spans="1:9" ht="12.75">
      <c r="A32" s="14" t="s">
        <v>26</v>
      </c>
      <c r="B32" s="23">
        <v>188</v>
      </c>
      <c r="C32" s="23">
        <v>0</v>
      </c>
      <c r="D32" s="23">
        <v>0</v>
      </c>
      <c r="E32" s="23">
        <v>91</v>
      </c>
      <c r="F32" s="23">
        <v>82</v>
      </c>
      <c r="G32" s="23">
        <v>15</v>
      </c>
      <c r="H32" s="23">
        <v>0</v>
      </c>
      <c r="I32" s="23"/>
    </row>
    <row r="33" spans="1:9" ht="12.75">
      <c r="A33" s="14" t="s">
        <v>27</v>
      </c>
      <c r="B33" s="23">
        <v>197</v>
      </c>
      <c r="C33" s="23">
        <v>0</v>
      </c>
      <c r="D33" s="23">
        <v>0</v>
      </c>
      <c r="E33" s="23">
        <v>133</v>
      </c>
      <c r="F33" s="23">
        <v>59</v>
      </c>
      <c r="G33" s="23">
        <v>4</v>
      </c>
      <c r="H33" s="23">
        <v>1</v>
      </c>
      <c r="I33" s="23"/>
    </row>
    <row r="34" spans="1:9" ht="12.75">
      <c r="A34" s="14" t="s">
        <v>28</v>
      </c>
      <c r="B34" s="23">
        <v>29</v>
      </c>
      <c r="C34" s="23">
        <v>0</v>
      </c>
      <c r="D34" s="23">
        <v>1</v>
      </c>
      <c r="E34" s="23">
        <v>28</v>
      </c>
      <c r="F34" s="23">
        <v>0</v>
      </c>
      <c r="G34" s="23">
        <v>0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33187</v>
      </c>
      <c r="C36" s="1">
        <v>312</v>
      </c>
      <c r="D36" s="1">
        <v>174</v>
      </c>
      <c r="E36" s="1">
        <v>21308</v>
      </c>
      <c r="F36" s="1">
        <v>9972</v>
      </c>
      <c r="G36" s="1">
        <v>1377</v>
      </c>
      <c r="H36" s="1">
        <v>44</v>
      </c>
      <c r="I36" s="23"/>
    </row>
    <row r="37" spans="1:9" ht="12.75">
      <c r="A37" s="2" t="s">
        <v>50</v>
      </c>
      <c r="B37" s="11">
        <f aca="true" t="shared" si="2" ref="B37:H37">+B36*100/$B36</f>
        <v>100</v>
      </c>
      <c r="C37" s="11">
        <f t="shared" si="2"/>
        <v>0.940127158224606</v>
      </c>
      <c r="D37" s="11">
        <f t="shared" si="2"/>
        <v>0.5243016843944919</v>
      </c>
      <c r="E37" s="11">
        <f t="shared" si="2"/>
        <v>64.20586374182662</v>
      </c>
      <c r="F37" s="11">
        <f t="shared" si="2"/>
        <v>30.0479103263326</v>
      </c>
      <c r="G37" s="11">
        <f t="shared" si="2"/>
        <v>4.149215054087444</v>
      </c>
      <c r="H37" s="11">
        <f t="shared" si="2"/>
        <v>0.1325820351342393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sheetProtection/>
  <mergeCells count="1">
    <mergeCell ref="A6:H6"/>
  </mergeCells>
  <hyperlinks>
    <hyperlink ref="H2" location="INDICE!C14" display="ÍNDICE"/>
    <hyperlink ref="H43" location="INDICE!B14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I145"/>
  <sheetViews>
    <sheetView showGridLines="0" zoomScalePageLayoutView="0" workbookViewId="0" topLeftCell="A1">
      <selection activeCell="C2" sqref="C2"/>
    </sheetView>
  </sheetViews>
  <sheetFormatPr defaultColWidth="11.421875" defaultRowHeight="12.75"/>
  <cols>
    <col min="1" max="1" width="44.57421875" style="16" customWidth="1"/>
    <col min="2" max="3" width="20.00390625" style="16" customWidth="1"/>
    <col min="4" max="16384" width="11.421875" style="16" customWidth="1"/>
  </cols>
  <sheetData>
    <row r="1" ht="39.75" customHeight="1"/>
    <row r="2" ht="12.75">
      <c r="C2" s="37" t="s">
        <v>53</v>
      </c>
    </row>
    <row r="3" spans="1:3" s="20" customFormat="1" ht="18">
      <c r="A3" s="19" t="s">
        <v>47</v>
      </c>
      <c r="B3" s="16"/>
      <c r="C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3" s="20" customFormat="1" ht="13.5" thickTop="1">
      <c r="A5" s="21"/>
      <c r="B5" s="21"/>
      <c r="C5" s="21"/>
    </row>
    <row r="6" ht="15.75">
      <c r="A6" s="22" t="s">
        <v>67</v>
      </c>
    </row>
    <row r="8" spans="1:3" ht="20.25" customHeight="1">
      <c r="A8" s="13"/>
      <c r="B8" s="13" t="s">
        <v>7</v>
      </c>
      <c r="C8" s="13" t="s">
        <v>29</v>
      </c>
    </row>
    <row r="9" spans="2:3" ht="18.75" customHeight="1">
      <c r="B9" s="28"/>
      <c r="C9" s="28"/>
    </row>
    <row r="10" spans="1:3" ht="12.75">
      <c r="A10" s="18" t="s">
        <v>31</v>
      </c>
      <c r="B10" s="23"/>
      <c r="C10" s="23"/>
    </row>
    <row r="11" spans="1:9" ht="12.75">
      <c r="A11" s="14" t="s">
        <v>55</v>
      </c>
      <c r="B11" s="23">
        <v>306</v>
      </c>
      <c r="C11" s="23">
        <v>4507</v>
      </c>
      <c r="D11" s="23"/>
      <c r="E11" s="23"/>
      <c r="F11" s="23"/>
      <c r="G11" s="23"/>
      <c r="H11" s="23"/>
      <c r="I11" s="23"/>
    </row>
    <row r="12" spans="1:3" ht="12.75">
      <c r="A12" s="14" t="s">
        <v>56</v>
      </c>
      <c r="B12" s="23">
        <v>0</v>
      </c>
      <c r="C12" s="23">
        <v>16</v>
      </c>
    </row>
    <row r="13" spans="1:3" ht="12.75">
      <c r="A13" s="14" t="s">
        <v>37</v>
      </c>
      <c r="B13" s="23">
        <v>316</v>
      </c>
      <c r="C13" s="23">
        <v>4510</v>
      </c>
    </row>
    <row r="14" spans="1:3" ht="12.75">
      <c r="A14" s="14" t="s">
        <v>38</v>
      </c>
      <c r="B14" s="23">
        <v>5</v>
      </c>
      <c r="C14" s="23">
        <v>121</v>
      </c>
    </row>
    <row r="15" spans="1:3" ht="12.75">
      <c r="A15" s="18" t="s">
        <v>32</v>
      </c>
      <c r="B15" s="23"/>
      <c r="C15" s="23"/>
    </row>
    <row r="16" spans="1:3" ht="12.75">
      <c r="A16" s="14" t="s">
        <v>55</v>
      </c>
      <c r="B16" s="23">
        <v>278</v>
      </c>
      <c r="C16" s="23">
        <v>3680</v>
      </c>
    </row>
    <row r="17" spans="1:5" ht="12.75">
      <c r="A17" s="14" t="s">
        <v>54</v>
      </c>
      <c r="B17" s="23">
        <v>110</v>
      </c>
      <c r="C17" s="23">
        <v>1756</v>
      </c>
      <c r="D17" s="23"/>
      <c r="E17" s="23"/>
    </row>
    <row r="18" spans="1:5" ht="12.75">
      <c r="A18" s="14" t="s">
        <v>56</v>
      </c>
      <c r="B18" s="23">
        <v>0</v>
      </c>
      <c r="C18" s="23">
        <v>74</v>
      </c>
      <c r="D18" s="23"/>
      <c r="E18" s="23"/>
    </row>
    <row r="19" spans="1:5" ht="12.75">
      <c r="A19" s="14" t="s">
        <v>57</v>
      </c>
      <c r="B19" s="23">
        <v>20</v>
      </c>
      <c r="C19" s="23">
        <v>358</v>
      </c>
      <c r="D19" s="23"/>
      <c r="E19" s="23"/>
    </row>
    <row r="20" spans="1:5" ht="12.75">
      <c r="A20" s="14" t="s">
        <v>58</v>
      </c>
      <c r="B20" s="23">
        <v>294</v>
      </c>
      <c r="C20" s="23">
        <v>3817</v>
      </c>
      <c r="D20" s="23"/>
      <c r="E20" s="23"/>
    </row>
    <row r="21" spans="1:3" ht="12.75">
      <c r="A21" s="14" t="s">
        <v>38</v>
      </c>
      <c r="B21" s="23">
        <v>105</v>
      </c>
      <c r="C21" s="23">
        <v>1955</v>
      </c>
    </row>
    <row r="22" spans="1:3" ht="12.75">
      <c r="A22" s="24"/>
      <c r="B22" s="24"/>
      <c r="C22" s="24"/>
    </row>
    <row r="23" spans="1:3" ht="12.75">
      <c r="A23" s="25"/>
      <c r="B23" s="25"/>
      <c r="C23" s="25"/>
    </row>
    <row r="24" spans="1:3" ht="12.75">
      <c r="A24" s="26" t="s">
        <v>30</v>
      </c>
      <c r="B24" s="23"/>
      <c r="C24" s="23"/>
    </row>
    <row r="25" spans="2:3" ht="12.75">
      <c r="B25" s="23"/>
      <c r="C25" s="23"/>
    </row>
    <row r="26" spans="2:3" ht="12.75">
      <c r="B26" s="23"/>
      <c r="C26" s="23"/>
    </row>
    <row r="27" spans="2:3" ht="12.75">
      <c r="B27" s="23"/>
      <c r="C27" s="39" t="s">
        <v>53</v>
      </c>
    </row>
    <row r="28" spans="2:3" ht="12.75">
      <c r="B28" s="23"/>
      <c r="C28" s="23"/>
    </row>
    <row r="29" spans="2:3" ht="12.75">
      <c r="B29" s="23"/>
      <c r="C29" s="23"/>
    </row>
    <row r="30" spans="2:3" ht="12.75">
      <c r="B30" s="23"/>
      <c r="C30" s="23"/>
    </row>
    <row r="31" spans="2:3" ht="12.75">
      <c r="B31" s="23"/>
      <c r="C31" s="23"/>
    </row>
    <row r="32" spans="2:3" ht="12.75">
      <c r="B32" s="23"/>
      <c r="C32" s="23"/>
    </row>
    <row r="33" spans="2:3" ht="12.75">
      <c r="B33" s="23"/>
      <c r="C33" s="23"/>
    </row>
    <row r="34" spans="2:3" ht="12.75">
      <c r="B34" s="23"/>
      <c r="C34" s="23"/>
    </row>
    <row r="35" spans="2:3" ht="12.75">
      <c r="B35" s="23"/>
      <c r="C35" s="23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0"/>
      <c r="C144" s="20"/>
    </row>
    <row r="145" spans="2:3" ht="12.75">
      <c r="B145" s="20"/>
      <c r="C145" s="20"/>
    </row>
  </sheetData>
  <sheetProtection/>
  <hyperlinks>
    <hyperlink ref="C2" location="INDICE!C15" display="ÍNDICE"/>
    <hyperlink ref="C27" location="INDICE!B15" display="ÍNDICE"/>
  </hyperlinks>
  <printOptions/>
  <pageMargins left="0.5905511811023623" right="0.3937007874015748" top="0.29" bottom="0.26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tabColor indexed="42"/>
  </sheetPr>
  <dimension ref="A2:H43"/>
  <sheetViews>
    <sheetView showGridLines="0" zoomScalePageLayoutView="0" workbookViewId="0" topLeftCell="A1">
      <selection activeCell="E2" sqref="E2"/>
    </sheetView>
  </sheetViews>
  <sheetFormatPr defaultColWidth="11.421875" defaultRowHeight="12.75"/>
  <cols>
    <col min="1" max="1" width="30.28125" style="16" customWidth="1"/>
    <col min="2" max="5" width="13.7109375" style="16" customWidth="1"/>
    <col min="6" max="16384" width="11.421875" style="16" customWidth="1"/>
  </cols>
  <sheetData>
    <row r="1" ht="39.75" customHeight="1"/>
    <row r="2" spans="1:5" ht="12.75">
      <c r="A2" s="20"/>
      <c r="E2" s="37" t="s">
        <v>53</v>
      </c>
    </row>
    <row r="3" spans="1:5" s="20" customFormat="1" ht="18">
      <c r="A3" s="29" t="s">
        <v>47</v>
      </c>
      <c r="B3" s="16"/>
      <c r="C3" s="16"/>
      <c r="D3" s="16"/>
      <c r="E3" s="16"/>
    </row>
    <row r="4" spans="1:8" s="20" customFormat="1" ht="17.25" thickBot="1">
      <c r="A4" s="30" t="s">
        <v>48</v>
      </c>
      <c r="B4" s="16"/>
      <c r="C4" s="16"/>
      <c r="D4" s="16"/>
      <c r="E4" s="16"/>
      <c r="F4" s="16"/>
      <c r="G4" s="16"/>
      <c r="H4" s="16"/>
    </row>
    <row r="5" spans="1:5" s="20" customFormat="1" ht="13.5" thickTop="1">
      <c r="A5" s="21"/>
      <c r="B5" s="21"/>
      <c r="C5" s="21"/>
      <c r="D5" s="21"/>
      <c r="E5" s="21"/>
    </row>
    <row r="6" ht="15.75">
      <c r="A6" s="31" t="s">
        <v>69</v>
      </c>
    </row>
    <row r="8" spans="1:5" ht="33" customHeight="1">
      <c r="A8" s="32"/>
      <c r="B8" s="13" t="s">
        <v>33</v>
      </c>
      <c r="C8" s="13" t="s">
        <v>34</v>
      </c>
      <c r="D8" s="13" t="s">
        <v>35</v>
      </c>
      <c r="E8" s="13" t="s">
        <v>36</v>
      </c>
    </row>
    <row r="9" ht="17.25" customHeight="1"/>
    <row r="10" ht="12.75">
      <c r="A10" s="2" t="s">
        <v>7</v>
      </c>
    </row>
    <row r="11" spans="1:6" ht="12.75">
      <c r="A11" s="2" t="s">
        <v>49</v>
      </c>
      <c r="B11" s="1">
        <f>SUM(B14:B34)</f>
        <v>1000</v>
      </c>
      <c r="C11" s="1">
        <f>SUM(C14:C34)</f>
        <v>408</v>
      </c>
      <c r="D11" s="1">
        <f>SUM(D14:D34)</f>
        <v>486</v>
      </c>
      <c r="E11" s="1">
        <f>SUM(E14:E34)</f>
        <v>106</v>
      </c>
      <c r="F11" s="23"/>
    </row>
    <row r="12" spans="1:6" ht="12.75">
      <c r="A12" s="2" t="s">
        <v>50</v>
      </c>
      <c r="B12" s="11">
        <f>+B11*100/$B11</f>
        <v>100</v>
      </c>
      <c r="C12" s="11">
        <f>+C11*100/$B11</f>
        <v>40.8</v>
      </c>
      <c r="D12" s="11">
        <f>+D11*100/$B11</f>
        <v>48.6</v>
      </c>
      <c r="E12" s="11">
        <f>+E11*100/$B11</f>
        <v>10.6</v>
      </c>
      <c r="F12" s="23"/>
    </row>
    <row r="13" spans="1:6" ht="12.75">
      <c r="A13" s="14" t="s">
        <v>52</v>
      </c>
      <c r="B13" s="23"/>
      <c r="C13" s="23"/>
      <c r="D13" s="23"/>
      <c r="E13" s="23"/>
      <c r="F13" s="23"/>
    </row>
    <row r="14" spans="1:6" ht="12.75">
      <c r="A14" s="14" t="s">
        <v>8</v>
      </c>
      <c r="B14" s="23">
        <v>6</v>
      </c>
      <c r="C14" s="23">
        <v>2</v>
      </c>
      <c r="D14" s="23">
        <v>4</v>
      </c>
      <c r="E14" s="23">
        <v>0</v>
      </c>
      <c r="F14" s="23"/>
    </row>
    <row r="15" spans="1:6" ht="12.75">
      <c r="A15" s="14" t="s">
        <v>9</v>
      </c>
      <c r="B15" s="23">
        <v>43</v>
      </c>
      <c r="C15" s="23">
        <v>28</v>
      </c>
      <c r="D15" s="23">
        <v>12</v>
      </c>
      <c r="E15" s="23">
        <v>3</v>
      </c>
      <c r="F15" s="23"/>
    </row>
    <row r="16" spans="1:6" ht="12.75">
      <c r="A16" s="14" t="s">
        <v>10</v>
      </c>
      <c r="B16" s="23">
        <v>11</v>
      </c>
      <c r="C16" s="23">
        <v>1</v>
      </c>
      <c r="D16" s="23">
        <v>4</v>
      </c>
      <c r="E16" s="23">
        <v>6</v>
      </c>
      <c r="F16" s="23"/>
    </row>
    <row r="17" spans="1:6" ht="12.75">
      <c r="A17" s="14" t="s">
        <v>11</v>
      </c>
      <c r="B17" s="23">
        <v>95</v>
      </c>
      <c r="C17" s="23">
        <v>12</v>
      </c>
      <c r="D17" s="23">
        <v>83</v>
      </c>
      <c r="E17" s="23">
        <v>0</v>
      </c>
      <c r="F17" s="23"/>
    </row>
    <row r="18" spans="1:6" ht="12.75">
      <c r="A18" s="14" t="s">
        <v>12</v>
      </c>
      <c r="B18" s="23">
        <v>69</v>
      </c>
      <c r="C18" s="23">
        <v>34</v>
      </c>
      <c r="D18" s="23">
        <v>35</v>
      </c>
      <c r="E18" s="23">
        <v>0</v>
      </c>
      <c r="F18" s="23"/>
    </row>
    <row r="19" spans="1:6" ht="12.75">
      <c r="A19" s="14" t="s">
        <v>13</v>
      </c>
      <c r="B19" s="23">
        <v>62</v>
      </c>
      <c r="C19" s="23">
        <v>23</v>
      </c>
      <c r="D19" s="23">
        <v>15</v>
      </c>
      <c r="E19" s="23">
        <v>24</v>
      </c>
      <c r="F19" s="23"/>
    </row>
    <row r="20" spans="1:6" ht="12.75">
      <c r="A20" s="14" t="s">
        <v>14</v>
      </c>
      <c r="B20" s="23">
        <v>16</v>
      </c>
      <c r="C20" s="23">
        <v>9</v>
      </c>
      <c r="D20" s="23">
        <v>4</v>
      </c>
      <c r="E20" s="23">
        <v>3</v>
      </c>
      <c r="F20" s="23"/>
    </row>
    <row r="21" spans="1:6" ht="12.75">
      <c r="A21" s="14" t="s">
        <v>15</v>
      </c>
      <c r="B21" s="23">
        <v>15</v>
      </c>
      <c r="C21" s="23">
        <v>9</v>
      </c>
      <c r="D21" s="23">
        <v>6</v>
      </c>
      <c r="E21" s="23">
        <v>0</v>
      </c>
      <c r="F21" s="23"/>
    </row>
    <row r="22" spans="1:6" ht="12.75">
      <c r="A22" s="14" t="s">
        <v>16</v>
      </c>
      <c r="B22" s="23">
        <v>32</v>
      </c>
      <c r="C22" s="23">
        <v>0</v>
      </c>
      <c r="D22" s="23">
        <v>0</v>
      </c>
      <c r="E22" s="23">
        <v>32</v>
      </c>
      <c r="F22" s="23"/>
    </row>
    <row r="23" spans="1:6" ht="12.75">
      <c r="A23" s="14" t="s">
        <v>17</v>
      </c>
      <c r="B23" s="23">
        <v>38</v>
      </c>
      <c r="C23" s="23">
        <v>25</v>
      </c>
      <c r="D23" s="23">
        <v>12</v>
      </c>
      <c r="E23" s="23">
        <v>1</v>
      </c>
      <c r="F23" s="23"/>
    </row>
    <row r="24" spans="1:6" ht="12.75">
      <c r="A24" s="14" t="s">
        <v>18</v>
      </c>
      <c r="B24" s="23">
        <v>266</v>
      </c>
      <c r="C24" s="23">
        <v>50</v>
      </c>
      <c r="D24" s="23">
        <v>199</v>
      </c>
      <c r="E24" s="23">
        <v>17</v>
      </c>
      <c r="F24" s="23"/>
    </row>
    <row r="25" spans="1:6" ht="12.75">
      <c r="A25" s="14" t="s">
        <v>19</v>
      </c>
      <c r="B25" s="23">
        <v>21</v>
      </c>
      <c r="C25" s="23">
        <v>8</v>
      </c>
      <c r="D25" s="23">
        <v>5</v>
      </c>
      <c r="E25" s="23">
        <v>8</v>
      </c>
      <c r="F25" s="23"/>
    </row>
    <row r="26" spans="1:6" ht="12.75">
      <c r="A26" s="14" t="s">
        <v>20</v>
      </c>
      <c r="B26" s="23">
        <v>35</v>
      </c>
      <c r="C26" s="23">
        <v>16</v>
      </c>
      <c r="D26" s="23">
        <v>19</v>
      </c>
      <c r="E26" s="23">
        <v>0</v>
      </c>
      <c r="F26" s="23"/>
    </row>
    <row r="27" spans="1:6" ht="12.75">
      <c r="A27" s="14" t="s">
        <v>21</v>
      </c>
      <c r="B27" s="23">
        <v>59</v>
      </c>
      <c r="C27" s="23">
        <v>49</v>
      </c>
      <c r="D27" s="23">
        <v>10</v>
      </c>
      <c r="E27" s="23">
        <v>0</v>
      </c>
      <c r="F27" s="23"/>
    </row>
    <row r="28" spans="1:6" ht="12.75">
      <c r="A28" s="14" t="s">
        <v>22</v>
      </c>
      <c r="B28" s="23">
        <v>44</v>
      </c>
      <c r="C28" s="23">
        <v>23</v>
      </c>
      <c r="D28" s="23">
        <v>20</v>
      </c>
      <c r="E28" s="23">
        <v>1</v>
      </c>
      <c r="F28" s="23"/>
    </row>
    <row r="29" spans="1:6" ht="12.75">
      <c r="A29" s="14" t="s">
        <v>23</v>
      </c>
      <c r="B29" s="23">
        <v>33</v>
      </c>
      <c r="C29" s="23">
        <v>11</v>
      </c>
      <c r="D29" s="23">
        <v>21</v>
      </c>
      <c r="E29" s="23">
        <v>1</v>
      </c>
      <c r="F29" s="23"/>
    </row>
    <row r="30" spans="1:6" ht="12.75">
      <c r="A30" s="14" t="s">
        <v>24</v>
      </c>
      <c r="B30" s="23">
        <v>25</v>
      </c>
      <c r="C30" s="23">
        <v>18</v>
      </c>
      <c r="D30" s="23">
        <v>6</v>
      </c>
      <c r="E30" s="23">
        <v>1</v>
      </c>
      <c r="F30" s="23"/>
    </row>
    <row r="31" spans="1:6" ht="12.75">
      <c r="A31" s="14" t="s">
        <v>25</v>
      </c>
      <c r="B31" s="23">
        <v>80</v>
      </c>
      <c r="C31" s="23">
        <v>65</v>
      </c>
      <c r="D31" s="23">
        <v>15</v>
      </c>
      <c r="E31" s="23">
        <v>0</v>
      </c>
      <c r="F31" s="23"/>
    </row>
    <row r="32" spans="1:6" ht="12.75">
      <c r="A32" s="14" t="s">
        <v>26</v>
      </c>
      <c r="B32" s="23">
        <v>31</v>
      </c>
      <c r="C32" s="23">
        <v>14</v>
      </c>
      <c r="D32" s="23">
        <v>13</v>
      </c>
      <c r="E32" s="23">
        <v>4</v>
      </c>
      <c r="F32" s="23"/>
    </row>
    <row r="33" spans="1:6" ht="12.75">
      <c r="A33" s="14" t="s">
        <v>27</v>
      </c>
      <c r="B33" s="23">
        <v>16</v>
      </c>
      <c r="C33" s="23">
        <v>11</v>
      </c>
      <c r="D33" s="23">
        <v>2</v>
      </c>
      <c r="E33" s="23">
        <v>3</v>
      </c>
      <c r="F33" s="23"/>
    </row>
    <row r="34" spans="1:6" ht="12.75">
      <c r="A34" s="14" t="s">
        <v>28</v>
      </c>
      <c r="B34" s="23">
        <v>3</v>
      </c>
      <c r="C34" s="23">
        <v>0</v>
      </c>
      <c r="D34" s="23">
        <v>1</v>
      </c>
      <c r="E34" s="23">
        <v>2</v>
      </c>
      <c r="F34" s="23"/>
    </row>
    <row r="35" spans="1:6" ht="12.75">
      <c r="A35" s="2" t="s">
        <v>29</v>
      </c>
      <c r="B35" s="23"/>
      <c r="C35" s="23"/>
      <c r="D35" s="23"/>
      <c r="E35" s="23"/>
      <c r="F35" s="23"/>
    </row>
    <row r="36" spans="1:6" ht="12.75">
      <c r="A36" s="2" t="s">
        <v>49</v>
      </c>
      <c r="B36" s="1">
        <v>11201</v>
      </c>
      <c r="C36" s="1">
        <v>4585</v>
      </c>
      <c r="D36" s="1">
        <v>5035</v>
      </c>
      <c r="E36" s="1">
        <v>1581</v>
      </c>
      <c r="F36" s="23"/>
    </row>
    <row r="37" spans="1:6" ht="12.75">
      <c r="A37" s="2" t="s">
        <v>50</v>
      </c>
      <c r="B37" s="11">
        <f>+B36*100/$B36</f>
        <v>100</v>
      </c>
      <c r="C37" s="11">
        <f>+C36*100/$B36</f>
        <v>40.933845192393534</v>
      </c>
      <c r="D37" s="11">
        <f>+D36*100/$B36</f>
        <v>44.95134363003303</v>
      </c>
      <c r="E37" s="11">
        <f>+E36*100/$B36</f>
        <v>14.114811177573431</v>
      </c>
      <c r="F37" s="23"/>
    </row>
    <row r="38" spans="1:5" ht="12.75">
      <c r="A38" s="24"/>
      <c r="B38" s="24"/>
      <c r="C38" s="24"/>
      <c r="D38" s="24"/>
      <c r="E38" s="24"/>
    </row>
    <row r="39" spans="1:5" ht="12.75">
      <c r="A39" s="25"/>
      <c r="B39" s="25"/>
      <c r="C39" s="25"/>
      <c r="D39" s="25"/>
      <c r="E39" s="25"/>
    </row>
    <row r="40" ht="12.75">
      <c r="A40" s="26" t="s">
        <v>30</v>
      </c>
    </row>
    <row r="43" ht="12.75">
      <c r="E43" s="37" t="s">
        <v>53</v>
      </c>
    </row>
  </sheetData>
  <sheetProtection/>
  <hyperlinks>
    <hyperlink ref="E2" location="INDICE!C16" display="ÍNDICE"/>
    <hyperlink ref="E43" location="INDICE!B16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>
    <tabColor indexed="42"/>
  </sheetPr>
  <dimension ref="A2:H150"/>
  <sheetViews>
    <sheetView showGridLines="0" zoomScalePageLayoutView="0" workbookViewId="0" topLeftCell="A1">
      <selection activeCell="C2" sqref="C2"/>
    </sheetView>
  </sheetViews>
  <sheetFormatPr defaultColWidth="11.421875" defaultRowHeight="12.75"/>
  <cols>
    <col min="1" max="1" width="44.57421875" style="16" customWidth="1"/>
    <col min="2" max="3" width="20.00390625" style="16" customWidth="1"/>
    <col min="4" max="16384" width="11.421875" style="16" customWidth="1"/>
  </cols>
  <sheetData>
    <row r="1" ht="39.75" customHeight="1"/>
    <row r="2" ht="12.75">
      <c r="C2" s="37" t="s">
        <v>53</v>
      </c>
    </row>
    <row r="3" spans="1:3" s="20" customFormat="1" ht="18">
      <c r="A3" s="19" t="s">
        <v>47</v>
      </c>
      <c r="B3" s="16"/>
      <c r="C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3" s="20" customFormat="1" ht="13.5" thickTop="1">
      <c r="A5" s="21"/>
      <c r="B5" s="21"/>
      <c r="C5" s="21"/>
    </row>
    <row r="6" ht="15.75">
      <c r="A6" s="22" t="s">
        <v>68</v>
      </c>
    </row>
    <row r="8" spans="1:3" ht="18.75" customHeight="1">
      <c r="A8" s="13"/>
      <c r="B8" s="13" t="s">
        <v>7</v>
      </c>
      <c r="C8" s="13" t="s">
        <v>29</v>
      </c>
    </row>
    <row r="9" spans="2:3" ht="21" customHeight="1">
      <c r="B9" s="28"/>
      <c r="C9" s="28"/>
    </row>
    <row r="10" spans="1:3" ht="12.75">
      <c r="A10" s="18" t="s">
        <v>39</v>
      </c>
      <c r="C10" s="23"/>
    </row>
    <row r="11" ht="12.75">
      <c r="A11" s="18" t="s">
        <v>60</v>
      </c>
    </row>
    <row r="12" spans="1:3" ht="12.75">
      <c r="A12" s="34" t="s">
        <v>40</v>
      </c>
      <c r="B12" s="23">
        <v>319</v>
      </c>
      <c r="C12" s="23">
        <v>4395</v>
      </c>
    </row>
    <row r="13" spans="1:3" ht="12.75">
      <c r="A13" s="34" t="s">
        <v>41</v>
      </c>
      <c r="B13" s="23">
        <v>11</v>
      </c>
      <c r="C13" s="23">
        <v>183</v>
      </c>
    </row>
    <row r="14" spans="1:3" ht="12.75">
      <c r="A14" s="34" t="s">
        <v>42</v>
      </c>
      <c r="B14" s="23">
        <v>308</v>
      </c>
      <c r="C14" s="23">
        <v>4212</v>
      </c>
    </row>
    <row r="15" ht="12.75">
      <c r="A15" s="18" t="s">
        <v>59</v>
      </c>
    </row>
    <row r="16" spans="1:3" ht="12.75">
      <c r="A16" s="34" t="s">
        <v>40</v>
      </c>
      <c r="B16" s="23">
        <v>627</v>
      </c>
      <c r="C16" s="23">
        <v>5933</v>
      </c>
    </row>
    <row r="17" spans="1:3" ht="12.75">
      <c r="A17" s="34" t="s">
        <v>41</v>
      </c>
      <c r="B17" s="23">
        <v>79</v>
      </c>
      <c r="C17" s="23">
        <v>632</v>
      </c>
    </row>
    <row r="18" spans="1:3" ht="12.75">
      <c r="A18" s="34" t="s">
        <v>42</v>
      </c>
      <c r="B18" s="23">
        <v>548</v>
      </c>
      <c r="C18" s="23">
        <v>5301</v>
      </c>
    </row>
    <row r="19" spans="1:3" ht="12.75">
      <c r="A19" s="24"/>
      <c r="B19" s="24"/>
      <c r="C19" s="24"/>
    </row>
    <row r="21" spans="1:3" ht="12.75">
      <c r="A21" s="26" t="s">
        <v>30</v>
      </c>
      <c r="B21" s="23"/>
      <c r="C21" s="23"/>
    </row>
    <row r="22" spans="2:3" ht="12.75">
      <c r="B22" s="23"/>
      <c r="C22" s="23"/>
    </row>
    <row r="23" spans="2:3" ht="12.75">
      <c r="B23" s="23"/>
      <c r="C23" s="23"/>
    </row>
    <row r="24" spans="2:3" ht="12.75">
      <c r="B24" s="23"/>
      <c r="C24" s="23"/>
    </row>
    <row r="25" spans="2:3" ht="12.75">
      <c r="B25" s="23"/>
      <c r="C25" s="23"/>
    </row>
    <row r="26" spans="2:3" ht="12.75">
      <c r="B26" s="23"/>
      <c r="C26" s="23"/>
    </row>
    <row r="27" spans="2:3" ht="12.75">
      <c r="B27" s="23"/>
      <c r="C27" s="23"/>
    </row>
    <row r="28" spans="2:3" ht="12.75">
      <c r="B28" s="23"/>
      <c r="C28" s="23"/>
    </row>
    <row r="29" spans="2:3" ht="12.75">
      <c r="B29" s="23"/>
      <c r="C29" s="39" t="s">
        <v>53</v>
      </c>
    </row>
    <row r="30" spans="2:3" ht="12.75">
      <c r="B30" s="23"/>
      <c r="C30" s="23"/>
    </row>
    <row r="31" spans="2:3" ht="12.75">
      <c r="B31" s="23"/>
      <c r="C31" s="23"/>
    </row>
    <row r="32" spans="2:3" ht="12.75">
      <c r="B32" s="23"/>
      <c r="C32" s="23"/>
    </row>
    <row r="33" spans="2:3" ht="12.75">
      <c r="B33" s="23"/>
      <c r="C33" s="23"/>
    </row>
    <row r="34" spans="2:3" ht="12.75">
      <c r="B34" s="23"/>
      <c r="C34" s="23"/>
    </row>
    <row r="35" spans="2:3" ht="12.75">
      <c r="B35" s="23"/>
      <c r="C35" s="23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3"/>
      <c r="C144" s="23"/>
    </row>
    <row r="145" spans="2:4" ht="12.75">
      <c r="B145" s="33"/>
      <c r="C145" s="33"/>
      <c r="D145" s="20"/>
    </row>
    <row r="146" spans="2:4" ht="12.75">
      <c r="B146" s="20"/>
      <c r="C146" s="20"/>
      <c r="D146" s="20"/>
    </row>
    <row r="147" spans="2:4" ht="12.75">
      <c r="B147" s="20"/>
      <c r="C147" s="20"/>
      <c r="D147" s="20"/>
    </row>
    <row r="148" spans="2:4" ht="12.75">
      <c r="B148" s="20"/>
      <c r="C148" s="20"/>
      <c r="D148" s="20"/>
    </row>
    <row r="149" spans="2:4" ht="12.75">
      <c r="B149" s="20"/>
      <c r="C149" s="20"/>
      <c r="D149" s="20"/>
    </row>
    <row r="150" spans="2:4" ht="12.75">
      <c r="B150" s="20"/>
      <c r="C150" s="20"/>
      <c r="D150" s="20"/>
    </row>
  </sheetData>
  <sheetProtection/>
  <hyperlinks>
    <hyperlink ref="C2" location="INDICE!C17" display="ÍNDICE"/>
    <hyperlink ref="C29" location="INDICE!B17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2013-04-29T10:31:51Z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